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mon\Desktop\"/>
    </mc:Choice>
  </mc:AlternateContent>
  <bookViews>
    <workbookView xWindow="480" yWindow="30" windowWidth="15195" windowHeight="12270"/>
  </bookViews>
  <sheets>
    <sheet name="26.03.2023-28.10.2023" sheetId="4" r:id="rId1"/>
  </sheets>
  <definedNames>
    <definedName name="_xlnm._FilterDatabase" localSheetId="0" hidden="1">'26.03.2023-28.10.2023'!$A$30:$M$261</definedName>
    <definedName name="_xlnm.Print_Area" localSheetId="0">'26.03.2023-28.10.2023'!$A$1:$M$274</definedName>
  </definedNames>
  <calcPr calcId="152511"/>
</workbook>
</file>

<file path=xl/calcChain.xml><?xml version="1.0" encoding="utf-8"?>
<calcChain xmlns="http://schemas.openxmlformats.org/spreadsheetml/2006/main">
  <c r="M143" i="4" l="1"/>
  <c r="M84" i="4" l="1"/>
  <c r="K32" i="4" l="1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31" i="4" l="1"/>
</calcChain>
</file>

<file path=xl/sharedStrings.xml><?xml version="1.0" encoding="utf-8"?>
<sst xmlns="http://schemas.openxmlformats.org/spreadsheetml/2006/main" count="734" uniqueCount="118">
  <si>
    <t xml:space="preserve">Форма 9ж – 1 </t>
  </si>
  <si>
    <t>Информация о способах приобретения, стоимости и об объемах товаров, необходимых для выполнения  (оказания) регулируемых работ (услуг)   в аэропортах</t>
  </si>
  <si>
    <t>(наименование субъекта естественных монополий)</t>
  </si>
  <si>
    <t>(наименование аэропорта)</t>
  </si>
  <si>
    <t>(наименование, место нахождения,  ФИО руководитель, контактные данные)</t>
  </si>
  <si>
    <t>№ пп</t>
  </si>
  <si>
    <t>Дата закупки</t>
  </si>
  <si>
    <t>Предмет закупки (товара, работы услуги)</t>
  </si>
  <si>
    <t>Способ закупки</t>
  </si>
  <si>
    <t>Цена за единицу товара (работ, услуг) тыс. руб.</t>
  </si>
  <si>
    <t>Сумма закупки товаров, (работ, услуг),  тыс.руб.</t>
  </si>
  <si>
    <t>Размещение заказа путем проведения торгов</t>
  </si>
  <si>
    <t>Размещение заказа без проведения торгов</t>
  </si>
  <si>
    <t>техника</t>
  </si>
  <si>
    <t>имп. технологич. оборудование</t>
  </si>
  <si>
    <t>авиатопливо</t>
  </si>
  <si>
    <t>конкурс</t>
  </si>
  <si>
    <t>аукцион</t>
  </si>
  <si>
    <t>запрос котировок</t>
  </si>
  <si>
    <t>единственный поставщик (подрядчик)</t>
  </si>
  <si>
    <t>иное</t>
  </si>
  <si>
    <t>Начальная цена (стоимость) договора</t>
  </si>
  <si>
    <t>Примечания:</t>
  </si>
  <si>
    <t>1.     В форме должен быть указан отчетный период (зимний или летний сезон), наименование субъекта естественной монополии,    раскрывающего информацию.</t>
  </si>
  <si>
    <t>2.     Все ячейки предлагаемой формы должны быть заполнены субъектом естественной монополии. В каждую строку и соответствующие ей графы вписывается только один показатель. В случае отсутствия каких-либо показателей, предусмотренных формой, в строке и соответствующей графе ставится цифра «0».</t>
  </si>
  <si>
    <t xml:space="preserve">3.     В ячейки графы 3 указывается наименование приобретаемой аэропортовой техники, ее вид и тип.  </t>
  </si>
  <si>
    <t>4.     В ячейки графы 4 указывается наименование приобретаемого импортного технологического оборудования.</t>
  </si>
  <si>
    <t>5.     В ячейки графы 5 указывается тип приобретаемого авиационного топлива.</t>
  </si>
  <si>
    <t>6.     В ячейки графы 13 заносится значение, равное произведению показателей ячейки графы 11 и ячейки графы 12.</t>
  </si>
  <si>
    <t xml:space="preserve"> E-mail office@nbc.aero</t>
  </si>
  <si>
    <t xml:space="preserve"> Корпоративный сайт: http://nbc.aero</t>
  </si>
  <si>
    <t xml:space="preserve"> Контактный телефон: +7 (8552) 79-67-00, 71-51-02</t>
  </si>
  <si>
    <t xml:space="preserve"> Факс: 71-68-08</t>
  </si>
  <si>
    <t>Количе-ство  объем товаров, (работ, услуг)</t>
  </si>
  <si>
    <t>ТС-1</t>
  </si>
  <si>
    <r>
      <t>предоставляемые</t>
    </r>
    <r>
      <rPr>
        <sz val="13"/>
        <rFont val="Times New Roman"/>
        <family val="1"/>
        <charset val="204"/>
      </rPr>
      <t xml:space="preserve">    АО «АЭРОПОРТ «БЕГИШЕВО»</t>
    </r>
  </si>
  <si>
    <r>
      <t xml:space="preserve"> АФТН: </t>
    </r>
    <r>
      <rPr>
        <b/>
        <shadow/>
        <sz val="9"/>
        <rFont val="Times New Roman"/>
        <family val="1"/>
        <charset val="204"/>
      </rPr>
      <t>УВКЕКОЬЬ</t>
    </r>
    <r>
      <rPr>
        <b/>
        <sz val="9"/>
        <rFont val="Times New Roman"/>
        <family val="1"/>
        <charset val="204"/>
      </rPr>
      <t xml:space="preserve"> </t>
    </r>
  </si>
  <si>
    <r>
      <t xml:space="preserve">  </t>
    </r>
    <r>
      <rPr>
        <sz val="9"/>
        <rFont val="Times New Roman"/>
        <family val="1"/>
        <charset val="204"/>
      </rPr>
      <t>SITA:</t>
    </r>
    <r>
      <rPr>
        <b/>
        <sz val="9"/>
        <rFont val="Times New Roman"/>
        <family val="1"/>
        <charset val="204"/>
      </rPr>
      <t xml:space="preserve"> </t>
    </r>
    <r>
      <rPr>
        <b/>
        <shadow/>
        <sz val="9"/>
        <rFont val="Times New Roman"/>
        <family val="1"/>
        <charset val="204"/>
      </rPr>
      <t xml:space="preserve">NBCKMXH </t>
    </r>
  </si>
  <si>
    <r>
      <t>сведения о юридическом лице:</t>
    </r>
    <r>
      <rPr>
        <b/>
        <sz val="12"/>
        <rFont val="Times New Roman"/>
        <family val="1"/>
        <charset val="204"/>
      </rPr>
      <t xml:space="preserve"> АО «АЭРОПОРТ «БЕГИШЕВО», 423878, РФ, Республика Татарстан, Тукаевский район, с. Биклянь, Аэропорт «Бегишево.</t>
    </r>
  </si>
  <si>
    <r>
      <t xml:space="preserve">на территории     </t>
    </r>
    <r>
      <rPr>
        <b/>
        <sz val="12"/>
        <rFont val="Times New Roman"/>
        <family val="1"/>
        <charset val="204"/>
      </rPr>
      <t>АО "АЭРОПОРТ "БЕГИШЕВО"</t>
    </r>
  </si>
  <si>
    <t>Генеральный директор А.П.Парфененко</t>
  </si>
  <si>
    <t>Строительство нового здания аэровокзала</t>
  </si>
  <si>
    <t>Строительный контроль  над строительством нового здания аэровокзала</t>
  </si>
  <si>
    <t>Авторский надзор над строительством нового здания аэровокзала</t>
  </si>
  <si>
    <t>за период Лето 2023 г.  с 26.03.2023 г. по 28.10.2023 г.</t>
  </si>
  <si>
    <t>27.03.2023</t>
  </si>
  <si>
    <t>31.03.2023</t>
  </si>
  <si>
    <t>17.04.2023</t>
  </si>
  <si>
    <t>20.04.2023</t>
  </si>
  <si>
    <t>30.04.2023</t>
  </si>
  <si>
    <t>10.05.2023</t>
  </si>
  <si>
    <t>13.05.2023</t>
  </si>
  <si>
    <t>17.05.2023</t>
  </si>
  <si>
    <t>22.05.2023</t>
  </si>
  <si>
    <t>31.05.2023</t>
  </si>
  <si>
    <t>01.06.2023</t>
  </si>
  <si>
    <t>13.06.2023</t>
  </si>
  <si>
    <t>15.06.2023</t>
  </si>
  <si>
    <t>20.06.2023</t>
  </si>
  <si>
    <t>21.06.2023</t>
  </si>
  <si>
    <t>30.06.2023</t>
  </si>
  <si>
    <t>04.07.2023</t>
  </si>
  <si>
    <t>10.07.2023</t>
  </si>
  <si>
    <t>11.07.2023</t>
  </si>
  <si>
    <t>12.07.2023</t>
  </si>
  <si>
    <t>14.07.2023</t>
  </si>
  <si>
    <t>21.07.2023</t>
  </si>
  <si>
    <t>25.07.2023</t>
  </si>
  <si>
    <t>26.07.2023</t>
  </si>
  <si>
    <t>31.07.2023</t>
  </si>
  <si>
    <t>02.08.2023</t>
  </si>
  <si>
    <t>09.08.2023</t>
  </si>
  <si>
    <t>10.08.2023</t>
  </si>
  <si>
    <t>17.08.2023</t>
  </si>
  <si>
    <t>20.08.2023</t>
  </si>
  <si>
    <t>21.08.2023</t>
  </si>
  <si>
    <t>22.08.2023</t>
  </si>
  <si>
    <t>24.08.2023</t>
  </si>
  <si>
    <t>25.08.2023</t>
  </si>
  <si>
    <t>26.08.2023</t>
  </si>
  <si>
    <t>31.08.2023</t>
  </si>
  <si>
    <t>06.09.2023</t>
  </si>
  <si>
    <t>07.09.2023</t>
  </si>
  <si>
    <t>08.09.2023</t>
  </si>
  <si>
    <t>09.09.2023</t>
  </si>
  <si>
    <t>10.09.2023</t>
  </si>
  <si>
    <t>11.09.2023</t>
  </si>
  <si>
    <t>12.09.2023</t>
  </si>
  <si>
    <t>13.09.2023</t>
  </si>
  <si>
    <t>14.09.2023</t>
  </si>
  <si>
    <t>15.09.2023</t>
  </si>
  <si>
    <t>24.09.2023</t>
  </si>
  <si>
    <t>29.09.2023</t>
  </si>
  <si>
    <t>11.10.2023</t>
  </si>
  <si>
    <t>26.10.2023</t>
  </si>
  <si>
    <t>28.10.2023</t>
  </si>
  <si>
    <t>Функции технического заказчика  над строительством нового здания аэровокзала</t>
  </si>
  <si>
    <t>Система обработки багажа</t>
  </si>
  <si>
    <t>Тип 1: Рентгенотелевизионная установка досмотра B2scan 6040D</t>
  </si>
  <si>
    <t>Тип 2: Рентгенотелевизионная установка досмотра B2scan 100100D (inline)</t>
  </si>
  <si>
    <t>Тип 6: Рентгенотелевизионная установка досмотра B2scan 7555D</t>
  </si>
  <si>
    <t>Тех.паспорт, тех.план на новое здание аэровокзала</t>
  </si>
  <si>
    <t>Тип 3: Рентгенотелевизионная установка досмотра B2scan 100100D</t>
  </si>
  <si>
    <t>Тип 4: Рентгенотелевизионная установка досмотра B2scan 6080D</t>
  </si>
  <si>
    <t>Сервер DEPO Storm 3470E2</t>
  </si>
  <si>
    <t>Стационарный арочный металлодетектор B2scan SD1000</t>
  </si>
  <si>
    <t>Тип 5: Рентгенотелевизионная установка досмотра B2scan 6080D</t>
  </si>
  <si>
    <t>Самоходный пассажирский трап LH5060TKT с галереей</t>
  </si>
  <si>
    <t>МФУ Kyocera M3645dn</t>
  </si>
  <si>
    <t>Грузоподъемное оборудование</t>
  </si>
  <si>
    <t>Услуги по разработке дизайна для нового здания аэровокзала</t>
  </si>
  <si>
    <t>Внутренняя и наружная навигация в новом здании аэровокзала</t>
  </si>
  <si>
    <t>27.07.2023</t>
  </si>
  <si>
    <t>Пусконаладочные работы к досмотровому оборудованию</t>
  </si>
  <si>
    <t>Пусконаладочные работы к оборудованию в новом здании аэровокзала</t>
  </si>
  <si>
    <t>Монтажные и пусконаладочные работы к навигации</t>
  </si>
  <si>
    <t>Сканер посадочных талонов DESKO BGR 504 PRO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</si>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</sst>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u/>
      <sz val="10"/>
      <name val="Times New Roman"/>
      <family val="1"/>
      <charset val="204"/>
    </font>
    <font>
      <b/>
      <shadow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justify" wrapText="1"/>
    </xf>
    <xf numFmtId="0" fontId="9" fillId="0" borderId="0" xfId="0" applyFont="1" applyAlignment="1">
      <alignment horizontal="justify" vertical="center" wrapText="1"/>
    </xf>
    <xf numFmtId="0" fontId="6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7" fillId="0" borderId="0" xfId="2" applyNumberFormat="1" applyFont="1" applyFill="1" applyBorder="1" applyAlignment="1">
      <alignment vertical="center" wrapText="1"/>
    </xf>
    <xf numFmtId="3" fontId="7" fillId="0" borderId="0" xfId="0" applyNumberFormat="1" applyFont="1" applyBorder="1" applyAlignment="1">
      <alignment horizontal="right" vertical="center" wrapText="1"/>
    </xf>
    <xf numFmtId="0" fontId="14" fillId="0" borderId="0" xfId="0" applyFont="1" applyAlignment="1">
      <alignment vertical="center"/>
    </xf>
    <xf numFmtId="0" fontId="7" fillId="0" borderId="0" xfId="0" applyNumberFormat="1" applyFont="1" applyBorder="1" applyAlignment="1">
      <alignment horizontal="left" vertical="top" wrapText="1"/>
    </xf>
    <xf numFmtId="0" fontId="7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horizontal="justify" vertical="center" wrapText="1"/>
    </xf>
    <xf numFmtId="0" fontId="16" fillId="0" borderId="0" xfId="1" applyFont="1" applyAlignment="1" applyProtection="1">
      <alignment vertical="center"/>
    </xf>
    <xf numFmtId="0" fontId="7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top" wrapText="1"/>
    </xf>
    <xf numFmtId="164" fontId="7" fillId="0" borderId="0" xfId="0" applyNumberFormat="1" applyFont="1" applyBorder="1" applyAlignment="1">
      <alignment horizontal="center" vertical="top" wrapText="1"/>
    </xf>
    <xf numFmtId="2" fontId="7" fillId="0" borderId="2" xfId="0" applyNumberFormat="1" applyFont="1" applyBorder="1" applyAlignment="1">
      <alignment horizontal="center" vertical="top" wrapText="1"/>
    </xf>
    <xf numFmtId="2" fontId="12" fillId="0" borderId="2" xfId="0" applyNumberFormat="1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top" wrapText="1"/>
    </xf>
    <xf numFmtId="165" fontId="7" fillId="0" borderId="2" xfId="0" applyNumberFormat="1" applyFont="1" applyBorder="1" applyAlignment="1">
      <alignment horizontal="center" vertical="top" wrapText="1"/>
    </xf>
    <xf numFmtId="1" fontId="7" fillId="0" borderId="17" xfId="0" applyNumberFormat="1" applyFont="1" applyBorder="1" applyAlignment="1">
      <alignment horizontal="center" vertical="top" wrapText="1"/>
    </xf>
    <xf numFmtId="2" fontId="7" fillId="0" borderId="17" xfId="0" applyNumberFormat="1" applyFont="1" applyBorder="1" applyAlignment="1">
      <alignment horizontal="center" vertical="top" wrapText="1"/>
    </xf>
    <xf numFmtId="2" fontId="12" fillId="0" borderId="17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164" fontId="7" fillId="0" borderId="2" xfId="0" applyNumberFormat="1" applyFont="1" applyBorder="1" applyAlignment="1">
      <alignment horizontal="center" vertical="top" wrapText="1"/>
    </xf>
    <xf numFmtId="164" fontId="7" fillId="0" borderId="17" xfId="0" applyNumberFormat="1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9" fillId="0" borderId="0" xfId="0" applyFont="1" applyAlignment="1">
      <alignment horizontal="justify" vertical="center" wrapText="1"/>
    </xf>
    <xf numFmtId="0" fontId="9" fillId="0" borderId="0" xfId="0" applyFont="1" applyAlignment="1">
      <alignment horizontal="justify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4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0" fillId="0" borderId="0" xfId="0" applyFont="1" applyAlignment="1">
      <alignment horizontal="left" vertical="center" wrapText="1"/>
    </xf>
    <xf numFmtId="0" fontId="7" fillId="0" borderId="0" xfId="0" applyFont="1" applyFill="1" applyAlignment="1">
      <alignment wrapText="1"/>
    </xf>
    <xf numFmtId="0" fontId="7" fillId="0" borderId="0" xfId="0" applyFont="1" applyFill="1"/>
  </cellXfs>
  <cellStyles count="3">
    <cellStyle name="Гиперссылка" xfId="1" builtinId="8"/>
    <cellStyle name="Обычный" xfId="0" builtinId="0"/>
    <cellStyle name="Финансовый" xfId="2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nbc.aero/" TargetMode="External"/><Relationship Id="rId1" Type="http://schemas.openxmlformats.org/officeDocument/2006/relationships/hyperlink" Target="mailto:office@nbc.aer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A1:IJ275"/>
  <sheetViews>
    <sheetView tabSelected="1" zoomScaleNormal="100" zoomScaleSheetLayoutView="80" workbookViewId="0">
      <selection activeCell="M277" sqref="M277"/>
    </sheetView>
  </sheetViews>
  <sheetFormatPr defaultRowHeight="12.75" x14ac:dyDescent="0.2"/>
  <cols>
    <col min="1" max="1" width="4" style="4" customWidth="1"/>
    <col min="2" max="2" width="11.7109375" style="4" customWidth="1"/>
    <col min="3" max="3" width="39" style="4" customWidth="1"/>
    <col min="4" max="4" width="17.85546875" style="4" customWidth="1"/>
    <col min="5" max="5" width="15.28515625" style="4" customWidth="1"/>
    <col min="6" max="7" width="10.85546875" style="4" customWidth="1"/>
    <col min="8" max="8" width="8.140625" style="4" customWidth="1"/>
    <col min="9" max="9" width="8.7109375" style="4" customWidth="1"/>
    <col min="10" max="10" width="13.7109375" style="4" customWidth="1"/>
    <col min="11" max="11" width="13.28515625" style="4" customWidth="1"/>
    <col min="12" max="12" width="9.7109375" style="4" customWidth="1"/>
    <col min="13" max="13" width="18.28515625" style="4" customWidth="1"/>
    <col min="14" max="16384" width="9.140625" style="4"/>
  </cols>
  <sheetData>
    <row r="1" spans="1:15" ht="19.5" customHeight="1" x14ac:dyDescent="0.3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5" ht="42" customHeight="1" x14ac:dyDescent="0.3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5" ht="16.5" x14ac:dyDescent="0.25">
      <c r="A3" s="1"/>
    </row>
    <row r="4" spans="1:15" ht="16.5" x14ac:dyDescent="0.25">
      <c r="A4" s="2"/>
    </row>
    <row r="5" spans="1:15" ht="15.75" x14ac:dyDescent="0.25">
      <c r="A5" s="41" t="s">
        <v>35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5" x14ac:dyDescent="0.2">
      <c r="A6" s="4" t="s">
        <v>2</v>
      </c>
    </row>
    <row r="7" spans="1:15" ht="15.75" x14ac:dyDescent="0.25">
      <c r="A7" s="41" t="s">
        <v>39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</row>
    <row r="8" spans="1:15" x14ac:dyDescent="0.2">
      <c r="A8" s="4" t="s">
        <v>3</v>
      </c>
      <c r="O8" s="13"/>
    </row>
    <row r="9" spans="1:15" ht="15.75" customHeight="1" x14ac:dyDescent="0.25">
      <c r="A9" s="40" t="s">
        <v>44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</row>
    <row r="10" spans="1:15" ht="30.75" customHeight="1" x14ac:dyDescent="0.25">
      <c r="A10" s="41" t="s">
        <v>38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</row>
    <row r="11" spans="1:15" x14ac:dyDescent="0.2">
      <c r="A11" s="4" t="s">
        <v>4</v>
      </c>
    </row>
    <row r="12" spans="1:15" ht="16.5" x14ac:dyDescent="0.25">
      <c r="A12" s="48" t="s">
        <v>40</v>
      </c>
      <c r="B12" s="48"/>
      <c r="C12" s="48"/>
    </row>
    <row r="13" spans="1:15" ht="15.75" x14ac:dyDescent="0.25">
      <c r="A13" s="3" t="s">
        <v>31</v>
      </c>
    </row>
    <row r="14" spans="1:15" ht="15.75" x14ac:dyDescent="0.25">
      <c r="A14" s="3" t="s">
        <v>32</v>
      </c>
    </row>
    <row r="15" spans="1:15" x14ac:dyDescent="0.2">
      <c r="A15" s="19" t="s">
        <v>29</v>
      </c>
    </row>
    <row r="16" spans="1:15" x14ac:dyDescent="0.2">
      <c r="A16" s="19" t="s">
        <v>30</v>
      </c>
    </row>
    <row r="17" spans="1:15" x14ac:dyDescent="0.2">
      <c r="A17" s="13" t="s">
        <v>36</v>
      </c>
    </row>
    <row r="18" spans="1:15" x14ac:dyDescent="0.2">
      <c r="A18" s="13" t="s">
        <v>37</v>
      </c>
    </row>
    <row r="19" spans="1:15" ht="15.75" x14ac:dyDescent="0.25">
      <c r="A19" s="3"/>
    </row>
    <row r="20" spans="1:15" ht="15.75" x14ac:dyDescent="0.25">
      <c r="A20" s="3"/>
    </row>
    <row r="21" spans="1:15" ht="16.5" thickBot="1" x14ac:dyDescent="0.3">
      <c r="A21" s="3"/>
    </row>
    <row r="22" spans="1:15" ht="13.5" thickBot="1" x14ac:dyDescent="0.25">
      <c r="A22" s="49" t="s">
        <v>5</v>
      </c>
      <c r="B22" s="51" t="s">
        <v>6</v>
      </c>
      <c r="C22" s="51" t="s">
        <v>7</v>
      </c>
      <c r="D22" s="53"/>
      <c r="E22" s="54"/>
      <c r="F22" s="57" t="s">
        <v>8</v>
      </c>
      <c r="G22" s="57"/>
      <c r="H22" s="57"/>
      <c r="I22" s="57"/>
      <c r="J22" s="60"/>
      <c r="K22" s="54" t="s">
        <v>9</v>
      </c>
      <c r="L22" s="44" t="s">
        <v>33</v>
      </c>
      <c r="M22" s="44" t="s">
        <v>10</v>
      </c>
    </row>
    <row r="23" spans="1:15" ht="36" customHeight="1" thickBot="1" x14ac:dyDescent="0.25">
      <c r="A23" s="50"/>
      <c r="B23" s="52"/>
      <c r="C23" s="52"/>
      <c r="D23" s="55"/>
      <c r="E23" s="56"/>
      <c r="F23" s="57" t="s">
        <v>11</v>
      </c>
      <c r="G23" s="58"/>
      <c r="H23" s="59" t="s">
        <v>12</v>
      </c>
      <c r="I23" s="57"/>
      <c r="J23" s="58"/>
      <c r="K23" s="47"/>
      <c r="L23" s="45"/>
      <c r="M23" s="45"/>
    </row>
    <row r="24" spans="1:15" ht="16.5" customHeight="1" thickBot="1" x14ac:dyDescent="0.25">
      <c r="A24" s="50"/>
      <c r="B24" s="52"/>
      <c r="C24" s="44" t="s">
        <v>13</v>
      </c>
      <c r="D24" s="44" t="s">
        <v>14</v>
      </c>
      <c r="E24" s="46" t="s">
        <v>15</v>
      </c>
      <c r="F24" s="5" t="s">
        <v>16</v>
      </c>
      <c r="G24" s="5" t="s">
        <v>17</v>
      </c>
      <c r="H24" s="44" t="s">
        <v>18</v>
      </c>
      <c r="I24" s="44" t="s">
        <v>19</v>
      </c>
      <c r="J24" s="44" t="s">
        <v>20</v>
      </c>
      <c r="K24" s="47"/>
      <c r="L24" s="45"/>
      <c r="M24" s="45"/>
    </row>
    <row r="25" spans="1:15" ht="12.75" customHeight="1" x14ac:dyDescent="0.2">
      <c r="A25" s="50"/>
      <c r="B25" s="52"/>
      <c r="C25" s="45"/>
      <c r="D25" s="45"/>
      <c r="E25" s="47"/>
      <c r="F25" s="54" t="s">
        <v>21</v>
      </c>
      <c r="G25" s="44" t="s">
        <v>21</v>
      </c>
      <c r="H25" s="45"/>
      <c r="I25" s="45"/>
      <c r="J25" s="45"/>
      <c r="K25" s="47"/>
      <c r="L25" s="45"/>
      <c r="M25" s="45"/>
    </row>
    <row r="26" spans="1:15" x14ac:dyDescent="0.2">
      <c r="A26" s="50"/>
      <c r="B26" s="52"/>
      <c r="C26" s="45"/>
      <c r="D26" s="45"/>
      <c r="E26" s="47"/>
      <c r="F26" s="47"/>
      <c r="G26" s="45"/>
      <c r="H26" s="45"/>
      <c r="I26" s="45"/>
      <c r="J26" s="45"/>
      <c r="K26" s="47"/>
      <c r="L26" s="45"/>
      <c r="M26" s="45"/>
    </row>
    <row r="27" spans="1:15" x14ac:dyDescent="0.2">
      <c r="A27" s="50"/>
      <c r="B27" s="52"/>
      <c r="C27" s="45"/>
      <c r="D27" s="45"/>
      <c r="E27" s="47"/>
      <c r="F27" s="47"/>
      <c r="G27" s="45"/>
      <c r="H27" s="45"/>
      <c r="I27" s="45"/>
      <c r="J27" s="45"/>
      <c r="K27" s="47"/>
      <c r="L27" s="45"/>
      <c r="M27" s="45"/>
    </row>
    <row r="28" spans="1:15" x14ac:dyDescent="0.2">
      <c r="A28" s="50"/>
      <c r="B28" s="52"/>
      <c r="C28" s="45"/>
      <c r="D28" s="45"/>
      <c r="E28" s="47"/>
      <c r="F28" s="47"/>
      <c r="G28" s="45"/>
      <c r="H28" s="45"/>
      <c r="I28" s="45"/>
      <c r="J28" s="45"/>
      <c r="K28" s="47"/>
      <c r="L28" s="45"/>
      <c r="M28" s="45"/>
    </row>
    <row r="29" spans="1:15" ht="6.75" customHeight="1" thickBot="1" x14ac:dyDescent="0.25">
      <c r="A29" s="50"/>
      <c r="B29" s="52"/>
      <c r="C29" s="45"/>
      <c r="D29" s="45"/>
      <c r="E29" s="47"/>
      <c r="F29" s="47"/>
      <c r="G29" s="45"/>
      <c r="H29" s="45"/>
      <c r="I29" s="45"/>
      <c r="J29" s="45"/>
      <c r="K29" s="47"/>
      <c r="L29" s="45"/>
      <c r="M29" s="45"/>
    </row>
    <row r="30" spans="1:15" ht="13.5" thickBot="1" x14ac:dyDescent="0.25">
      <c r="A30" s="31">
        <v>1</v>
      </c>
      <c r="B30" s="32">
        <v>2</v>
      </c>
      <c r="C30" s="31">
        <v>3</v>
      </c>
      <c r="D30" s="31">
        <v>4</v>
      </c>
      <c r="E30" s="31">
        <v>5</v>
      </c>
      <c r="F30" s="33">
        <v>6</v>
      </c>
      <c r="G30" s="34">
        <v>7</v>
      </c>
      <c r="H30" s="31">
        <v>8</v>
      </c>
      <c r="I30" s="34">
        <v>9</v>
      </c>
      <c r="J30" s="31">
        <v>10</v>
      </c>
      <c r="K30" s="34">
        <v>11</v>
      </c>
      <c r="L30" s="31">
        <v>12</v>
      </c>
      <c r="M30" s="33">
        <v>13</v>
      </c>
    </row>
    <row r="31" spans="1:15" s="37" customFormat="1" ht="25.5" x14ac:dyDescent="0.2">
      <c r="A31" s="28">
        <v>1</v>
      </c>
      <c r="B31" s="29" t="s">
        <v>45</v>
      </c>
      <c r="C31" s="28" t="s">
        <v>96</v>
      </c>
      <c r="D31" s="28">
        <v>0</v>
      </c>
      <c r="E31" s="28">
        <v>0</v>
      </c>
      <c r="F31" s="29"/>
      <c r="G31" s="29"/>
      <c r="H31" s="29"/>
      <c r="I31" s="29" t="s">
        <v>117</v>
      </c>
      <c r="J31" s="30"/>
      <c r="K31" s="36">
        <f>M31/L31</f>
        <v>70.796000000000006</v>
      </c>
      <c r="L31" s="28">
        <v>1</v>
      </c>
      <c r="M31" s="36">
        <v>70.796000000000006</v>
      </c>
      <c r="N31" s="63"/>
      <c r="O31" s="63"/>
    </row>
    <row r="32" spans="1:15" s="37" customFormat="1" ht="25.5" x14ac:dyDescent="0.2">
      <c r="A32" s="28">
        <v>2</v>
      </c>
      <c r="B32" s="24" t="s">
        <v>45</v>
      </c>
      <c r="C32" s="24" t="s">
        <v>96</v>
      </c>
      <c r="D32" s="26">
        <v>0</v>
      </c>
      <c r="E32" s="28">
        <v>0</v>
      </c>
      <c r="F32" s="24"/>
      <c r="G32" s="24"/>
      <c r="H32" s="24"/>
      <c r="I32" s="24" t="s">
        <v>117</v>
      </c>
      <c r="J32" s="25"/>
      <c r="K32" s="36">
        <f t="shared" ref="K32:K95" si="0">M32/L32</f>
        <v>70.796000000000006</v>
      </c>
      <c r="L32" s="26">
        <v>1</v>
      </c>
      <c r="M32" s="35">
        <v>70.796000000000006</v>
      </c>
      <c r="N32" s="63"/>
      <c r="O32" s="63"/>
    </row>
    <row r="33" spans="1:15" s="37" customFormat="1" ht="25.5" x14ac:dyDescent="0.2">
      <c r="A33" s="28">
        <v>3</v>
      </c>
      <c r="B33" s="24" t="s">
        <v>46</v>
      </c>
      <c r="C33" s="26" t="s">
        <v>96</v>
      </c>
      <c r="D33" s="26">
        <v>0</v>
      </c>
      <c r="E33" s="28">
        <v>0</v>
      </c>
      <c r="F33" s="24"/>
      <c r="G33" s="24"/>
      <c r="H33" s="24"/>
      <c r="I33" s="24" t="s">
        <v>117</v>
      </c>
      <c r="J33" s="25"/>
      <c r="K33" s="36">
        <f t="shared" si="0"/>
        <v>70.796000000000006</v>
      </c>
      <c r="L33" s="27">
        <v>1</v>
      </c>
      <c r="M33" s="35">
        <v>70.796000000000006</v>
      </c>
      <c r="N33" s="63"/>
      <c r="O33" s="63"/>
    </row>
    <row r="34" spans="1:15" s="37" customFormat="1" x14ac:dyDescent="0.2">
      <c r="A34" s="28">
        <v>4</v>
      </c>
      <c r="B34" s="24" t="s">
        <v>46</v>
      </c>
      <c r="C34" s="26" t="s">
        <v>41</v>
      </c>
      <c r="D34" s="26">
        <v>0</v>
      </c>
      <c r="E34" s="28">
        <v>0</v>
      </c>
      <c r="F34" s="24"/>
      <c r="G34" s="24"/>
      <c r="H34" s="24" t="s">
        <v>117</v>
      </c>
      <c r="I34" s="24"/>
      <c r="J34" s="25"/>
      <c r="K34" s="36">
        <f t="shared" si="0"/>
        <v>615.62040000000002</v>
      </c>
      <c r="L34" s="26">
        <v>1</v>
      </c>
      <c r="M34" s="35">
        <v>615.62040000000002</v>
      </c>
      <c r="N34" s="63"/>
      <c r="O34" s="63"/>
    </row>
    <row r="35" spans="1:15" s="37" customFormat="1" ht="25.5" x14ac:dyDescent="0.2">
      <c r="A35" s="28">
        <v>5</v>
      </c>
      <c r="B35" s="24" t="s">
        <v>46</v>
      </c>
      <c r="C35" s="26" t="s">
        <v>42</v>
      </c>
      <c r="D35" s="26">
        <v>0</v>
      </c>
      <c r="E35" s="28">
        <v>0</v>
      </c>
      <c r="F35" s="24"/>
      <c r="G35" s="24"/>
      <c r="H35" s="24"/>
      <c r="I35" s="24" t="s">
        <v>117</v>
      </c>
      <c r="J35" s="25"/>
      <c r="K35" s="36">
        <f t="shared" si="0"/>
        <v>236.4</v>
      </c>
      <c r="L35" s="27">
        <v>1</v>
      </c>
      <c r="M35" s="35">
        <v>236.4</v>
      </c>
      <c r="N35" s="63"/>
      <c r="O35" s="63"/>
    </row>
    <row r="36" spans="1:15" s="37" customFormat="1" ht="25.5" x14ac:dyDescent="0.2">
      <c r="A36" s="28">
        <v>6</v>
      </c>
      <c r="B36" s="24" t="s">
        <v>46</v>
      </c>
      <c r="C36" s="26" t="s">
        <v>43</v>
      </c>
      <c r="D36" s="26">
        <v>0</v>
      </c>
      <c r="E36" s="28">
        <v>0</v>
      </c>
      <c r="F36" s="24"/>
      <c r="G36" s="24"/>
      <c r="H36" s="24"/>
      <c r="I36" s="24" t="s">
        <v>117</v>
      </c>
      <c r="J36" s="25"/>
      <c r="K36" s="36">
        <f t="shared" si="0"/>
        <v>50</v>
      </c>
      <c r="L36" s="26">
        <v>1</v>
      </c>
      <c r="M36" s="35">
        <v>50</v>
      </c>
      <c r="N36" s="63"/>
      <c r="O36" s="63"/>
    </row>
    <row r="37" spans="1:15" s="37" customFormat="1" x14ac:dyDescent="0.2">
      <c r="A37" s="28">
        <v>7</v>
      </c>
      <c r="B37" s="24" t="s">
        <v>47</v>
      </c>
      <c r="C37" s="26">
        <v>0</v>
      </c>
      <c r="D37" s="26">
        <v>0</v>
      </c>
      <c r="E37" s="26" t="s">
        <v>34</v>
      </c>
      <c r="F37" s="24"/>
      <c r="G37" s="24"/>
      <c r="H37" s="24"/>
      <c r="I37" s="24" t="s">
        <v>117</v>
      </c>
      <c r="J37" s="25"/>
      <c r="K37" s="36">
        <f t="shared" si="0"/>
        <v>66</v>
      </c>
      <c r="L37" s="26">
        <v>313.09399999999999</v>
      </c>
      <c r="M37" s="35">
        <v>20664.204000000002</v>
      </c>
      <c r="N37" s="63"/>
      <c r="O37" s="63"/>
    </row>
    <row r="38" spans="1:15" s="37" customFormat="1" x14ac:dyDescent="0.2">
      <c r="A38" s="28">
        <v>8</v>
      </c>
      <c r="B38" s="24" t="s">
        <v>48</v>
      </c>
      <c r="C38" s="26" t="s">
        <v>97</v>
      </c>
      <c r="D38" s="26">
        <v>0</v>
      </c>
      <c r="E38" s="28">
        <v>0</v>
      </c>
      <c r="F38" s="24"/>
      <c r="G38" s="24" t="s">
        <v>117</v>
      </c>
      <c r="H38" s="24"/>
      <c r="I38" s="24"/>
      <c r="J38" s="25"/>
      <c r="K38" s="36">
        <f t="shared" si="0"/>
        <v>32696.181</v>
      </c>
      <c r="L38" s="26">
        <v>1</v>
      </c>
      <c r="M38" s="35">
        <v>32696.181</v>
      </c>
      <c r="N38" s="63"/>
      <c r="O38" s="63"/>
    </row>
    <row r="39" spans="1:15" s="37" customFormat="1" ht="25.5" x14ac:dyDescent="0.2">
      <c r="A39" s="28">
        <v>9</v>
      </c>
      <c r="B39" s="24" t="s">
        <v>49</v>
      </c>
      <c r="C39" s="24" t="s">
        <v>96</v>
      </c>
      <c r="D39" s="26">
        <v>0</v>
      </c>
      <c r="E39" s="28">
        <v>0</v>
      </c>
      <c r="F39" s="24"/>
      <c r="G39" s="24"/>
      <c r="H39" s="24"/>
      <c r="I39" s="24" t="s">
        <v>117</v>
      </c>
      <c r="J39" s="25"/>
      <c r="K39" s="36">
        <f t="shared" si="0"/>
        <v>70.796000000000006</v>
      </c>
      <c r="L39" s="26">
        <v>1</v>
      </c>
      <c r="M39" s="35">
        <v>70.796000000000006</v>
      </c>
      <c r="N39" s="63"/>
      <c r="O39" s="63"/>
    </row>
    <row r="40" spans="1:15" s="37" customFormat="1" ht="25.5" x14ac:dyDescent="0.2">
      <c r="A40" s="28">
        <v>10</v>
      </c>
      <c r="B40" s="24" t="s">
        <v>49</v>
      </c>
      <c r="C40" s="26" t="s">
        <v>42</v>
      </c>
      <c r="D40" s="26">
        <v>0</v>
      </c>
      <c r="E40" s="28">
        <v>0</v>
      </c>
      <c r="F40" s="24"/>
      <c r="G40" s="24"/>
      <c r="H40" s="24"/>
      <c r="I40" s="24" t="s">
        <v>117</v>
      </c>
      <c r="J40" s="25"/>
      <c r="K40" s="36">
        <f t="shared" si="0"/>
        <v>236.4</v>
      </c>
      <c r="L40" s="27">
        <v>1</v>
      </c>
      <c r="M40" s="35">
        <v>236.4</v>
      </c>
      <c r="N40" s="63"/>
      <c r="O40" s="63"/>
    </row>
    <row r="41" spans="1:15" s="37" customFormat="1" ht="25.5" x14ac:dyDescent="0.2">
      <c r="A41" s="28">
        <v>11</v>
      </c>
      <c r="B41" s="24" t="s">
        <v>50</v>
      </c>
      <c r="C41" s="26" t="s">
        <v>43</v>
      </c>
      <c r="D41" s="26">
        <v>0</v>
      </c>
      <c r="E41" s="28">
        <v>0</v>
      </c>
      <c r="F41" s="24"/>
      <c r="G41" s="24"/>
      <c r="H41" s="24"/>
      <c r="I41" s="24" t="s">
        <v>117</v>
      </c>
      <c r="J41" s="25"/>
      <c r="K41" s="36">
        <f t="shared" si="0"/>
        <v>50.831120000000006</v>
      </c>
      <c r="L41" s="27">
        <v>1</v>
      </c>
      <c r="M41" s="35">
        <v>50.831120000000006</v>
      </c>
      <c r="N41" s="63"/>
      <c r="O41" s="63"/>
    </row>
    <row r="42" spans="1:15" s="37" customFormat="1" x14ac:dyDescent="0.2">
      <c r="A42" s="28">
        <v>12</v>
      </c>
      <c r="B42" s="24" t="s">
        <v>51</v>
      </c>
      <c r="C42" s="26">
        <v>0</v>
      </c>
      <c r="D42" s="26">
        <v>0</v>
      </c>
      <c r="E42" s="26" t="s">
        <v>34</v>
      </c>
      <c r="F42" s="24"/>
      <c r="G42" s="24"/>
      <c r="H42" s="24"/>
      <c r="I42" s="24" t="s">
        <v>117</v>
      </c>
      <c r="J42" s="25"/>
      <c r="K42" s="36">
        <f t="shared" si="0"/>
        <v>67</v>
      </c>
      <c r="L42" s="27">
        <v>320.137</v>
      </c>
      <c r="M42" s="35">
        <v>21449.179</v>
      </c>
      <c r="N42" s="63"/>
      <c r="O42" s="63"/>
    </row>
    <row r="43" spans="1:15" s="37" customFormat="1" x14ac:dyDescent="0.2">
      <c r="A43" s="28">
        <v>13</v>
      </c>
      <c r="B43" s="24" t="s">
        <v>52</v>
      </c>
      <c r="C43" s="26">
        <v>0</v>
      </c>
      <c r="D43" s="26">
        <v>0</v>
      </c>
      <c r="E43" s="26" t="s">
        <v>34</v>
      </c>
      <c r="F43" s="24"/>
      <c r="G43" s="24"/>
      <c r="H43" s="24"/>
      <c r="I43" s="24" t="s">
        <v>117</v>
      </c>
      <c r="J43" s="25"/>
      <c r="K43" s="36">
        <f t="shared" si="0"/>
        <v>67</v>
      </c>
      <c r="L43" s="26">
        <v>191.11600000000001</v>
      </c>
      <c r="M43" s="35">
        <v>12804.772000000001</v>
      </c>
      <c r="N43" s="63"/>
      <c r="O43" s="63"/>
    </row>
    <row r="44" spans="1:15" s="37" customFormat="1" x14ac:dyDescent="0.2">
      <c r="A44" s="28">
        <v>14</v>
      </c>
      <c r="B44" s="24" t="s">
        <v>53</v>
      </c>
      <c r="C44" s="26">
        <v>0</v>
      </c>
      <c r="D44" s="26">
        <v>0</v>
      </c>
      <c r="E44" s="26" t="s">
        <v>34</v>
      </c>
      <c r="F44" s="24"/>
      <c r="G44" s="24"/>
      <c r="H44" s="24"/>
      <c r="I44" s="24" t="s">
        <v>117</v>
      </c>
      <c r="J44" s="25"/>
      <c r="K44" s="36">
        <f t="shared" si="0"/>
        <v>67</v>
      </c>
      <c r="L44" s="26">
        <v>63.795000000000002</v>
      </c>
      <c r="M44" s="35">
        <v>4274.2650000000003</v>
      </c>
      <c r="N44" s="63"/>
      <c r="O44" s="63"/>
    </row>
    <row r="45" spans="1:15" s="37" customFormat="1" ht="25.5" x14ac:dyDescent="0.2">
      <c r="A45" s="28">
        <v>15</v>
      </c>
      <c r="B45" s="24" t="s">
        <v>54</v>
      </c>
      <c r="C45" s="26" t="s">
        <v>96</v>
      </c>
      <c r="D45" s="26">
        <v>0</v>
      </c>
      <c r="E45" s="28">
        <v>0</v>
      </c>
      <c r="F45" s="24"/>
      <c r="G45" s="24"/>
      <c r="H45" s="24"/>
      <c r="I45" s="24" t="s">
        <v>117</v>
      </c>
      <c r="J45" s="25"/>
      <c r="K45" s="36">
        <f t="shared" si="0"/>
        <v>70.796000000000006</v>
      </c>
      <c r="L45" s="26">
        <v>1</v>
      </c>
      <c r="M45" s="35">
        <v>70.796000000000006</v>
      </c>
      <c r="N45" s="63"/>
      <c r="O45" s="63"/>
    </row>
    <row r="46" spans="1:15" s="37" customFormat="1" ht="25.5" x14ac:dyDescent="0.2">
      <c r="A46" s="28">
        <v>16</v>
      </c>
      <c r="B46" s="24" t="s">
        <v>54</v>
      </c>
      <c r="C46" s="26" t="s">
        <v>42</v>
      </c>
      <c r="D46" s="26">
        <v>0</v>
      </c>
      <c r="E46" s="28">
        <v>0</v>
      </c>
      <c r="F46" s="24"/>
      <c r="G46" s="24"/>
      <c r="H46" s="24"/>
      <c r="I46" s="24" t="s">
        <v>117</v>
      </c>
      <c r="J46" s="25"/>
      <c r="K46" s="36">
        <f t="shared" si="0"/>
        <v>236.4</v>
      </c>
      <c r="L46" s="26">
        <v>1</v>
      </c>
      <c r="M46" s="35">
        <v>236.4</v>
      </c>
      <c r="N46" s="63"/>
      <c r="O46" s="63"/>
    </row>
    <row r="47" spans="1:15" s="37" customFormat="1" ht="25.5" x14ac:dyDescent="0.2">
      <c r="A47" s="28">
        <v>17</v>
      </c>
      <c r="B47" s="24" t="s">
        <v>55</v>
      </c>
      <c r="C47" s="26" t="s">
        <v>96</v>
      </c>
      <c r="D47" s="26">
        <v>0</v>
      </c>
      <c r="E47" s="28">
        <v>0</v>
      </c>
      <c r="F47" s="24"/>
      <c r="G47" s="24"/>
      <c r="H47" s="24"/>
      <c r="I47" s="24" t="s">
        <v>117</v>
      </c>
      <c r="J47" s="25"/>
      <c r="K47" s="36">
        <f t="shared" si="0"/>
        <v>200</v>
      </c>
      <c r="L47" s="26">
        <v>1</v>
      </c>
      <c r="M47" s="35">
        <v>200</v>
      </c>
      <c r="N47" s="63"/>
      <c r="O47" s="63"/>
    </row>
    <row r="48" spans="1:15" s="37" customFormat="1" x14ac:dyDescent="0.2">
      <c r="A48" s="28">
        <v>18</v>
      </c>
      <c r="B48" s="24" t="s">
        <v>56</v>
      </c>
      <c r="C48" s="26">
        <v>0</v>
      </c>
      <c r="D48" s="26">
        <v>0</v>
      </c>
      <c r="E48" s="26" t="s">
        <v>34</v>
      </c>
      <c r="F48" s="24"/>
      <c r="G48" s="24"/>
      <c r="H48" s="24"/>
      <c r="I48" s="24" t="s">
        <v>117</v>
      </c>
      <c r="J48" s="25"/>
      <c r="K48" s="36">
        <f t="shared" si="0"/>
        <v>63.5</v>
      </c>
      <c r="L48" s="26">
        <v>317.36500000000001</v>
      </c>
      <c r="M48" s="35">
        <v>20152.677500000002</v>
      </c>
      <c r="N48" s="63"/>
      <c r="O48" s="63"/>
    </row>
    <row r="49" spans="1:15" s="37" customFormat="1" ht="25.5" x14ac:dyDescent="0.2">
      <c r="A49" s="28">
        <v>19</v>
      </c>
      <c r="B49" s="24" t="s">
        <v>57</v>
      </c>
      <c r="C49" s="26" t="s">
        <v>98</v>
      </c>
      <c r="D49" s="26">
        <v>0</v>
      </c>
      <c r="E49" s="28">
        <v>0</v>
      </c>
      <c r="F49" s="24"/>
      <c r="G49" s="24" t="s">
        <v>117</v>
      </c>
      <c r="H49" s="24"/>
      <c r="I49" s="24"/>
      <c r="J49" s="25"/>
      <c r="K49" s="36">
        <f t="shared" si="0"/>
        <v>4897.6000000000004</v>
      </c>
      <c r="L49" s="26">
        <v>1</v>
      </c>
      <c r="M49" s="35">
        <v>4897.6000000000004</v>
      </c>
      <c r="N49" s="63"/>
      <c r="O49" s="63"/>
    </row>
    <row r="50" spans="1:15" s="37" customFormat="1" ht="25.5" x14ac:dyDescent="0.2">
      <c r="A50" s="28">
        <v>20</v>
      </c>
      <c r="B50" s="24" t="s">
        <v>57</v>
      </c>
      <c r="C50" s="26" t="s">
        <v>99</v>
      </c>
      <c r="D50" s="26">
        <v>0</v>
      </c>
      <c r="E50" s="28">
        <v>0</v>
      </c>
      <c r="F50" s="24"/>
      <c r="G50" s="24" t="s">
        <v>117</v>
      </c>
      <c r="H50" s="24"/>
      <c r="I50" s="24"/>
      <c r="J50" s="25"/>
      <c r="K50" s="36">
        <f t="shared" si="0"/>
        <v>7307.6</v>
      </c>
      <c r="L50" s="27">
        <v>1</v>
      </c>
      <c r="M50" s="35">
        <v>7307.6</v>
      </c>
      <c r="N50" s="63"/>
      <c r="O50" s="63"/>
    </row>
    <row r="51" spans="1:15" s="37" customFormat="1" x14ac:dyDescent="0.2">
      <c r="A51" s="28">
        <v>21</v>
      </c>
      <c r="B51" s="24" t="s">
        <v>58</v>
      </c>
      <c r="C51" s="26">
        <v>0</v>
      </c>
      <c r="D51" s="26">
        <v>0</v>
      </c>
      <c r="E51" s="26" t="s">
        <v>34</v>
      </c>
      <c r="F51" s="24"/>
      <c r="G51" s="24"/>
      <c r="H51" s="24"/>
      <c r="I51" s="24" t="s">
        <v>117</v>
      </c>
      <c r="J51" s="25"/>
      <c r="K51" s="36">
        <f t="shared" si="0"/>
        <v>63.499999999999993</v>
      </c>
      <c r="L51" s="27">
        <v>315.476</v>
      </c>
      <c r="M51" s="35">
        <v>20032.725999999999</v>
      </c>
      <c r="N51" s="63"/>
      <c r="O51" s="63"/>
    </row>
    <row r="52" spans="1:15" s="37" customFormat="1" ht="25.5" x14ac:dyDescent="0.2">
      <c r="A52" s="28">
        <v>22</v>
      </c>
      <c r="B52" s="24" t="s">
        <v>59</v>
      </c>
      <c r="C52" s="26" t="s">
        <v>100</v>
      </c>
      <c r="D52" s="26">
        <v>0</v>
      </c>
      <c r="E52" s="28">
        <v>0</v>
      </c>
      <c r="F52" s="24"/>
      <c r="G52" s="24" t="s">
        <v>117</v>
      </c>
      <c r="H52" s="24"/>
      <c r="I52" s="24"/>
      <c r="J52" s="25"/>
      <c r="K52" s="36">
        <f t="shared" si="0"/>
        <v>5469.6</v>
      </c>
      <c r="L52" s="26">
        <v>1</v>
      </c>
      <c r="M52" s="35">
        <v>5469.6</v>
      </c>
      <c r="N52" s="63"/>
      <c r="O52" s="63"/>
    </row>
    <row r="53" spans="1:15" s="37" customFormat="1" ht="25.5" x14ac:dyDescent="0.2">
      <c r="A53" s="28">
        <v>23</v>
      </c>
      <c r="B53" s="24" t="s">
        <v>59</v>
      </c>
      <c r="C53" s="26" t="s">
        <v>99</v>
      </c>
      <c r="D53" s="26">
        <v>0</v>
      </c>
      <c r="E53" s="28">
        <v>0</v>
      </c>
      <c r="F53" s="24"/>
      <c r="G53" s="24" t="s">
        <v>117</v>
      </c>
      <c r="H53" s="24"/>
      <c r="I53" s="24"/>
      <c r="J53" s="25"/>
      <c r="K53" s="36">
        <f t="shared" si="0"/>
        <v>7307.6</v>
      </c>
      <c r="L53" s="27">
        <v>1</v>
      </c>
      <c r="M53" s="35">
        <v>7307.6</v>
      </c>
      <c r="N53" s="63"/>
      <c r="O53" s="63"/>
    </row>
    <row r="54" spans="1:15" s="37" customFormat="1" ht="25.5" x14ac:dyDescent="0.2">
      <c r="A54" s="28">
        <v>24</v>
      </c>
      <c r="B54" s="24" t="s">
        <v>60</v>
      </c>
      <c r="C54" s="26" t="s">
        <v>43</v>
      </c>
      <c r="D54" s="26">
        <v>0</v>
      </c>
      <c r="E54" s="28">
        <v>0</v>
      </c>
      <c r="F54" s="24"/>
      <c r="G54" s="24"/>
      <c r="H54" s="24"/>
      <c r="I54" s="24" t="s">
        <v>117</v>
      </c>
      <c r="J54" s="25"/>
      <c r="K54" s="36">
        <f t="shared" si="0"/>
        <v>50</v>
      </c>
      <c r="L54" s="27">
        <v>1</v>
      </c>
      <c r="M54" s="35">
        <v>50</v>
      </c>
      <c r="N54" s="63"/>
      <c r="O54" s="63"/>
    </row>
    <row r="55" spans="1:15" s="37" customFormat="1" ht="25.5" x14ac:dyDescent="0.2">
      <c r="A55" s="28">
        <v>25</v>
      </c>
      <c r="B55" s="24" t="s">
        <v>60</v>
      </c>
      <c r="C55" s="26" t="s">
        <v>42</v>
      </c>
      <c r="D55" s="26">
        <v>0</v>
      </c>
      <c r="E55" s="28">
        <v>0</v>
      </c>
      <c r="F55" s="24"/>
      <c r="G55" s="24"/>
      <c r="H55" s="24"/>
      <c r="I55" s="24" t="s">
        <v>117</v>
      </c>
      <c r="J55" s="25"/>
      <c r="K55" s="36">
        <f t="shared" si="0"/>
        <v>236.4</v>
      </c>
      <c r="L55" s="27">
        <v>1</v>
      </c>
      <c r="M55" s="35">
        <v>236.4</v>
      </c>
      <c r="N55" s="63"/>
      <c r="O55" s="63"/>
    </row>
    <row r="56" spans="1:15" s="37" customFormat="1" ht="25.5" x14ac:dyDescent="0.2">
      <c r="A56" s="28">
        <v>26</v>
      </c>
      <c r="B56" s="24" t="s">
        <v>60</v>
      </c>
      <c r="C56" s="26" t="s">
        <v>96</v>
      </c>
      <c r="D56" s="26">
        <v>0</v>
      </c>
      <c r="E56" s="28">
        <v>0</v>
      </c>
      <c r="F56" s="24"/>
      <c r="G56" s="24"/>
      <c r="H56" s="24"/>
      <c r="I56" s="24" t="s">
        <v>117</v>
      </c>
      <c r="J56" s="25"/>
      <c r="K56" s="36">
        <f t="shared" si="0"/>
        <v>70.796000000000006</v>
      </c>
      <c r="L56" s="26">
        <v>1</v>
      </c>
      <c r="M56" s="35">
        <v>70.796000000000006</v>
      </c>
      <c r="N56" s="63"/>
      <c r="O56" s="63"/>
    </row>
    <row r="57" spans="1:15" s="37" customFormat="1" x14ac:dyDescent="0.2">
      <c r="A57" s="28">
        <v>27</v>
      </c>
      <c r="B57" s="24" t="s">
        <v>60</v>
      </c>
      <c r="C57" s="26">
        <v>0</v>
      </c>
      <c r="D57" s="26">
        <v>0</v>
      </c>
      <c r="E57" s="26" t="s">
        <v>34</v>
      </c>
      <c r="F57" s="24"/>
      <c r="G57" s="24"/>
      <c r="H57" s="24"/>
      <c r="I57" s="24" t="s">
        <v>117</v>
      </c>
      <c r="J57" s="25"/>
      <c r="K57" s="36">
        <f t="shared" si="0"/>
        <v>63.463813540004566</v>
      </c>
      <c r="L57" s="26">
        <v>315.86399999999998</v>
      </c>
      <c r="M57" s="35">
        <v>20045.934000000001</v>
      </c>
      <c r="N57" s="63"/>
      <c r="O57" s="63"/>
    </row>
    <row r="58" spans="1:15" s="37" customFormat="1" x14ac:dyDescent="0.2">
      <c r="A58" s="28">
        <v>28</v>
      </c>
      <c r="B58" s="24" t="s">
        <v>60</v>
      </c>
      <c r="C58" s="26" t="s">
        <v>41</v>
      </c>
      <c r="D58" s="26">
        <v>0</v>
      </c>
      <c r="E58" s="28">
        <v>0</v>
      </c>
      <c r="F58" s="24"/>
      <c r="G58" s="24"/>
      <c r="H58" s="24" t="s">
        <v>117</v>
      </c>
      <c r="I58" s="24"/>
      <c r="J58" s="25"/>
      <c r="K58" s="36">
        <f t="shared" si="0"/>
        <v>1217.8188</v>
      </c>
      <c r="L58" s="26">
        <v>1</v>
      </c>
      <c r="M58" s="35">
        <v>1217.8188</v>
      </c>
      <c r="N58" s="63"/>
      <c r="O58" s="63"/>
    </row>
    <row r="59" spans="1:15" s="37" customFormat="1" x14ac:dyDescent="0.2">
      <c r="A59" s="28">
        <v>29</v>
      </c>
      <c r="B59" s="24" t="s">
        <v>60</v>
      </c>
      <c r="C59" s="26" t="s">
        <v>41</v>
      </c>
      <c r="D59" s="26">
        <v>0</v>
      </c>
      <c r="E59" s="28">
        <v>0</v>
      </c>
      <c r="F59" s="24"/>
      <c r="G59" s="24"/>
      <c r="H59" s="24" t="s">
        <v>117</v>
      </c>
      <c r="I59" s="24"/>
      <c r="J59" s="25"/>
      <c r="K59" s="36">
        <f t="shared" si="0"/>
        <v>2751.0108</v>
      </c>
      <c r="L59" s="26">
        <v>1</v>
      </c>
      <c r="M59" s="35">
        <v>2751.0108</v>
      </c>
      <c r="N59" s="63"/>
      <c r="O59" s="63"/>
    </row>
    <row r="60" spans="1:15" s="37" customFormat="1" x14ac:dyDescent="0.2">
      <c r="A60" s="28">
        <v>30</v>
      </c>
      <c r="B60" s="24" t="s">
        <v>60</v>
      </c>
      <c r="C60" s="26" t="s">
        <v>41</v>
      </c>
      <c r="D60" s="26">
        <v>0</v>
      </c>
      <c r="E60" s="28">
        <v>0</v>
      </c>
      <c r="F60" s="24"/>
      <c r="G60" s="24"/>
      <c r="H60" s="24" t="s">
        <v>117</v>
      </c>
      <c r="I60" s="24"/>
      <c r="J60" s="25"/>
      <c r="K60" s="36">
        <f t="shared" si="0"/>
        <v>379.8372</v>
      </c>
      <c r="L60" s="26">
        <v>1</v>
      </c>
      <c r="M60" s="35">
        <v>379.8372</v>
      </c>
      <c r="N60" s="63"/>
      <c r="O60" s="63"/>
    </row>
    <row r="61" spans="1:15" s="37" customFormat="1" x14ac:dyDescent="0.2">
      <c r="A61" s="28">
        <v>31</v>
      </c>
      <c r="B61" s="24" t="s">
        <v>60</v>
      </c>
      <c r="C61" s="26" t="s">
        <v>41</v>
      </c>
      <c r="D61" s="26">
        <v>0</v>
      </c>
      <c r="E61" s="28">
        <v>0</v>
      </c>
      <c r="F61" s="24"/>
      <c r="G61" s="24"/>
      <c r="H61" s="24" t="s">
        <v>117</v>
      </c>
      <c r="I61" s="24"/>
      <c r="J61" s="25"/>
      <c r="K61" s="36">
        <f t="shared" si="0"/>
        <v>751.29719999999998</v>
      </c>
      <c r="L61" s="26">
        <v>1</v>
      </c>
      <c r="M61" s="35">
        <v>751.29719999999998</v>
      </c>
      <c r="N61" s="63"/>
      <c r="O61" s="63"/>
    </row>
    <row r="62" spans="1:15" s="37" customFormat="1" x14ac:dyDescent="0.2">
      <c r="A62" s="28">
        <v>32</v>
      </c>
      <c r="B62" s="24" t="s">
        <v>60</v>
      </c>
      <c r="C62" s="26" t="s">
        <v>41</v>
      </c>
      <c r="D62" s="26">
        <v>0</v>
      </c>
      <c r="E62" s="28">
        <v>0</v>
      </c>
      <c r="F62" s="24"/>
      <c r="G62" s="24"/>
      <c r="H62" s="24" t="s">
        <v>117</v>
      </c>
      <c r="I62" s="24"/>
      <c r="J62" s="25"/>
      <c r="K62" s="36">
        <f t="shared" si="0"/>
        <v>156.21120000000002</v>
      </c>
      <c r="L62" s="26">
        <v>1</v>
      </c>
      <c r="M62" s="35">
        <v>156.21120000000002</v>
      </c>
      <c r="N62" s="63"/>
      <c r="O62" s="63"/>
    </row>
    <row r="63" spans="1:15" s="37" customFormat="1" x14ac:dyDescent="0.2">
      <c r="A63" s="28">
        <v>33</v>
      </c>
      <c r="B63" s="24" t="s">
        <v>60</v>
      </c>
      <c r="C63" s="26" t="s">
        <v>41</v>
      </c>
      <c r="D63" s="26">
        <v>0</v>
      </c>
      <c r="E63" s="28">
        <v>0</v>
      </c>
      <c r="F63" s="24"/>
      <c r="G63" s="24"/>
      <c r="H63" s="24" t="s">
        <v>117</v>
      </c>
      <c r="I63" s="24"/>
      <c r="J63" s="25"/>
      <c r="K63" s="36">
        <f t="shared" si="0"/>
        <v>12330.367199999999</v>
      </c>
      <c r="L63" s="26">
        <v>1</v>
      </c>
      <c r="M63" s="35">
        <v>12330.367199999999</v>
      </c>
      <c r="N63" s="63"/>
      <c r="O63" s="63"/>
    </row>
    <row r="64" spans="1:15" s="37" customFormat="1" x14ac:dyDescent="0.2">
      <c r="A64" s="28">
        <v>34</v>
      </c>
      <c r="B64" s="24" t="s">
        <v>60</v>
      </c>
      <c r="C64" s="26" t="s">
        <v>41</v>
      </c>
      <c r="D64" s="26">
        <v>0</v>
      </c>
      <c r="E64" s="28">
        <v>0</v>
      </c>
      <c r="F64" s="24"/>
      <c r="G64" s="24"/>
      <c r="H64" s="24" t="s">
        <v>117</v>
      </c>
      <c r="I64" s="24"/>
      <c r="J64" s="25"/>
      <c r="K64" s="36">
        <f t="shared" si="0"/>
        <v>10512.846</v>
      </c>
      <c r="L64" s="26">
        <v>1</v>
      </c>
      <c r="M64" s="35">
        <v>10512.846</v>
      </c>
      <c r="N64" s="63"/>
      <c r="O64" s="63"/>
    </row>
    <row r="65" spans="1:15" s="37" customFormat="1" x14ac:dyDescent="0.2">
      <c r="A65" s="28">
        <v>35</v>
      </c>
      <c r="B65" s="24" t="s">
        <v>60</v>
      </c>
      <c r="C65" s="26" t="s">
        <v>41</v>
      </c>
      <c r="D65" s="26">
        <v>0</v>
      </c>
      <c r="E65" s="28">
        <v>0</v>
      </c>
      <c r="F65" s="24"/>
      <c r="G65" s="24"/>
      <c r="H65" s="24" t="s">
        <v>117</v>
      </c>
      <c r="I65" s="24"/>
      <c r="J65" s="25"/>
      <c r="K65" s="36">
        <f t="shared" si="0"/>
        <v>4789.5192000000006</v>
      </c>
      <c r="L65" s="26">
        <v>1</v>
      </c>
      <c r="M65" s="35">
        <v>4789.5192000000006</v>
      </c>
      <c r="N65" s="63"/>
      <c r="O65" s="63"/>
    </row>
    <row r="66" spans="1:15" s="37" customFormat="1" x14ac:dyDescent="0.2">
      <c r="A66" s="28">
        <v>36</v>
      </c>
      <c r="B66" s="24" t="s">
        <v>60</v>
      </c>
      <c r="C66" s="26" t="s">
        <v>41</v>
      </c>
      <c r="D66" s="26">
        <v>0</v>
      </c>
      <c r="E66" s="28">
        <v>0</v>
      </c>
      <c r="F66" s="24"/>
      <c r="G66" s="24"/>
      <c r="H66" s="24" t="s">
        <v>117</v>
      </c>
      <c r="I66" s="24"/>
      <c r="J66" s="25"/>
      <c r="K66" s="36">
        <f t="shared" si="0"/>
        <v>292.0872</v>
      </c>
      <c r="L66" s="26">
        <v>1</v>
      </c>
      <c r="M66" s="35">
        <v>292.0872</v>
      </c>
      <c r="N66" s="63"/>
      <c r="O66" s="63"/>
    </row>
    <row r="67" spans="1:15" s="37" customFormat="1" x14ac:dyDescent="0.2">
      <c r="A67" s="28">
        <v>37</v>
      </c>
      <c r="B67" s="24" t="s">
        <v>60</v>
      </c>
      <c r="C67" s="26" t="s">
        <v>41</v>
      </c>
      <c r="D67" s="26">
        <v>0</v>
      </c>
      <c r="E67" s="28">
        <v>0</v>
      </c>
      <c r="F67" s="24"/>
      <c r="G67" s="24"/>
      <c r="H67" s="24" t="s">
        <v>117</v>
      </c>
      <c r="I67" s="24"/>
      <c r="J67" s="25"/>
      <c r="K67" s="36">
        <f t="shared" si="0"/>
        <v>396.33</v>
      </c>
      <c r="L67" s="26">
        <v>1</v>
      </c>
      <c r="M67" s="35">
        <v>396.33</v>
      </c>
      <c r="N67" s="63"/>
      <c r="O67" s="63"/>
    </row>
    <row r="68" spans="1:15" s="37" customFormat="1" x14ac:dyDescent="0.2">
      <c r="A68" s="28">
        <v>38</v>
      </c>
      <c r="B68" s="24" t="s">
        <v>60</v>
      </c>
      <c r="C68" s="26" t="s">
        <v>41</v>
      </c>
      <c r="D68" s="26">
        <v>0</v>
      </c>
      <c r="E68" s="28">
        <v>0</v>
      </c>
      <c r="F68" s="24"/>
      <c r="G68" s="24"/>
      <c r="H68" s="24" t="s">
        <v>117</v>
      </c>
      <c r="I68" s="24"/>
      <c r="J68" s="25"/>
      <c r="K68" s="36">
        <f t="shared" si="0"/>
        <v>200.59440000000001</v>
      </c>
      <c r="L68" s="26">
        <v>1</v>
      </c>
      <c r="M68" s="35">
        <v>200.59440000000001</v>
      </c>
      <c r="N68" s="63"/>
      <c r="O68" s="63"/>
    </row>
    <row r="69" spans="1:15" s="37" customFormat="1" x14ac:dyDescent="0.2">
      <c r="A69" s="28">
        <v>39</v>
      </c>
      <c r="B69" s="24" t="s">
        <v>60</v>
      </c>
      <c r="C69" s="26" t="s">
        <v>41</v>
      </c>
      <c r="D69" s="26">
        <v>0</v>
      </c>
      <c r="E69" s="28">
        <v>0</v>
      </c>
      <c r="F69" s="24"/>
      <c r="G69" s="24"/>
      <c r="H69" s="24" t="s">
        <v>117</v>
      </c>
      <c r="I69" s="24"/>
      <c r="J69" s="25"/>
      <c r="K69" s="36">
        <f t="shared" si="0"/>
        <v>1698.6420000000001</v>
      </c>
      <c r="L69" s="26">
        <v>1</v>
      </c>
      <c r="M69" s="35">
        <v>1698.6420000000001</v>
      </c>
      <c r="N69" s="63"/>
      <c r="O69" s="63"/>
    </row>
    <row r="70" spans="1:15" s="37" customFormat="1" x14ac:dyDescent="0.2">
      <c r="A70" s="28">
        <v>40</v>
      </c>
      <c r="B70" s="24" t="s">
        <v>60</v>
      </c>
      <c r="C70" s="26" t="s">
        <v>41</v>
      </c>
      <c r="D70" s="26">
        <v>0</v>
      </c>
      <c r="E70" s="28">
        <v>0</v>
      </c>
      <c r="F70" s="24"/>
      <c r="G70" s="24"/>
      <c r="H70" s="24" t="s">
        <v>117</v>
      </c>
      <c r="I70" s="24"/>
      <c r="J70" s="25"/>
      <c r="K70" s="36">
        <f t="shared" si="0"/>
        <v>146.66999999999999</v>
      </c>
      <c r="L70" s="26">
        <v>1</v>
      </c>
      <c r="M70" s="35">
        <v>146.66999999999999</v>
      </c>
      <c r="N70" s="63"/>
      <c r="O70" s="63"/>
    </row>
    <row r="71" spans="1:15" s="37" customFormat="1" x14ac:dyDescent="0.2">
      <c r="A71" s="28">
        <v>41</v>
      </c>
      <c r="B71" s="24" t="s">
        <v>60</v>
      </c>
      <c r="C71" s="26" t="s">
        <v>41</v>
      </c>
      <c r="D71" s="26">
        <v>0</v>
      </c>
      <c r="E71" s="28">
        <v>0</v>
      </c>
      <c r="F71" s="24"/>
      <c r="G71" s="24"/>
      <c r="H71" s="24" t="s">
        <v>117</v>
      </c>
      <c r="I71" s="24"/>
      <c r="J71" s="25"/>
      <c r="K71" s="36">
        <f t="shared" si="0"/>
        <v>37111.695599999999</v>
      </c>
      <c r="L71" s="26">
        <v>1</v>
      </c>
      <c r="M71" s="35">
        <v>37111.695599999999</v>
      </c>
      <c r="N71" s="63"/>
      <c r="O71" s="63"/>
    </row>
    <row r="72" spans="1:15" s="37" customFormat="1" x14ac:dyDescent="0.2">
      <c r="A72" s="28">
        <v>42</v>
      </c>
      <c r="B72" s="24" t="s">
        <v>60</v>
      </c>
      <c r="C72" s="26" t="s">
        <v>41</v>
      </c>
      <c r="D72" s="26">
        <v>0</v>
      </c>
      <c r="E72" s="28">
        <v>0</v>
      </c>
      <c r="F72" s="24"/>
      <c r="G72" s="24"/>
      <c r="H72" s="24" t="s">
        <v>117</v>
      </c>
      <c r="I72" s="24"/>
      <c r="J72" s="25"/>
      <c r="K72" s="36">
        <f t="shared" si="0"/>
        <v>64189.666799999999</v>
      </c>
      <c r="L72" s="26">
        <v>1</v>
      </c>
      <c r="M72" s="35">
        <v>64189.666799999999</v>
      </c>
      <c r="N72" s="63"/>
      <c r="O72" s="63"/>
    </row>
    <row r="73" spans="1:15" s="37" customFormat="1" x14ac:dyDescent="0.2">
      <c r="A73" s="28">
        <v>43</v>
      </c>
      <c r="B73" s="24" t="s">
        <v>60</v>
      </c>
      <c r="C73" s="26" t="s">
        <v>41</v>
      </c>
      <c r="D73" s="26">
        <v>0</v>
      </c>
      <c r="E73" s="28">
        <v>0</v>
      </c>
      <c r="F73" s="24"/>
      <c r="G73" s="24"/>
      <c r="H73" s="24" t="s">
        <v>117</v>
      </c>
      <c r="I73" s="24"/>
      <c r="J73" s="25"/>
      <c r="K73" s="36">
        <f t="shared" si="0"/>
        <v>14968.018800000002</v>
      </c>
      <c r="L73" s="26">
        <v>1</v>
      </c>
      <c r="M73" s="35">
        <v>14968.018800000002</v>
      </c>
      <c r="N73" s="63"/>
      <c r="O73" s="63"/>
    </row>
    <row r="74" spans="1:15" s="37" customFormat="1" x14ac:dyDescent="0.2">
      <c r="A74" s="28">
        <v>44</v>
      </c>
      <c r="B74" s="24" t="s">
        <v>60</v>
      </c>
      <c r="C74" s="26" t="s">
        <v>41</v>
      </c>
      <c r="D74" s="26">
        <v>0</v>
      </c>
      <c r="E74" s="28">
        <v>0</v>
      </c>
      <c r="F74" s="24"/>
      <c r="G74" s="24"/>
      <c r="H74" s="24" t="s">
        <v>117</v>
      </c>
      <c r="I74" s="24"/>
      <c r="J74" s="25"/>
      <c r="K74" s="36">
        <f t="shared" si="0"/>
        <v>35.546399999999998</v>
      </c>
      <c r="L74" s="26">
        <v>1</v>
      </c>
      <c r="M74" s="35">
        <v>35.546399999999998</v>
      </c>
      <c r="N74" s="63"/>
      <c r="O74" s="63"/>
    </row>
    <row r="75" spans="1:15" s="37" customFormat="1" ht="25.5" x14ac:dyDescent="0.2">
      <c r="A75" s="28">
        <v>45</v>
      </c>
      <c r="B75" s="24" t="s">
        <v>61</v>
      </c>
      <c r="C75" s="26" t="s">
        <v>101</v>
      </c>
      <c r="D75" s="26">
        <v>0</v>
      </c>
      <c r="E75" s="28">
        <v>0</v>
      </c>
      <c r="F75" s="24"/>
      <c r="G75" s="24"/>
      <c r="H75" s="24"/>
      <c r="I75" s="24" t="s">
        <v>117</v>
      </c>
      <c r="J75" s="25"/>
      <c r="K75" s="36">
        <f t="shared" si="0"/>
        <v>139.97396000000001</v>
      </c>
      <c r="L75" s="26">
        <v>1</v>
      </c>
      <c r="M75" s="35">
        <v>139.97396000000001</v>
      </c>
      <c r="N75" s="63"/>
      <c r="O75" s="63"/>
    </row>
    <row r="76" spans="1:15" s="37" customFormat="1" ht="25.5" x14ac:dyDescent="0.2">
      <c r="A76" s="28">
        <v>46</v>
      </c>
      <c r="B76" s="24" t="s">
        <v>61</v>
      </c>
      <c r="C76" s="26" t="s">
        <v>102</v>
      </c>
      <c r="D76" s="26">
        <v>0</v>
      </c>
      <c r="E76" s="28">
        <v>0</v>
      </c>
      <c r="F76" s="24"/>
      <c r="G76" s="24" t="s">
        <v>117</v>
      </c>
      <c r="H76" s="24"/>
      <c r="I76" s="24"/>
      <c r="J76" s="25"/>
      <c r="K76" s="36">
        <f t="shared" si="0"/>
        <v>7007.6</v>
      </c>
      <c r="L76" s="26">
        <v>1</v>
      </c>
      <c r="M76" s="35">
        <v>7007.6</v>
      </c>
      <c r="N76" s="63"/>
      <c r="O76" s="63"/>
    </row>
    <row r="77" spans="1:15" s="37" customFormat="1" ht="25.5" x14ac:dyDescent="0.2">
      <c r="A77" s="28">
        <v>47</v>
      </c>
      <c r="B77" s="24" t="s">
        <v>61</v>
      </c>
      <c r="C77" s="26" t="s">
        <v>103</v>
      </c>
      <c r="D77" s="26">
        <v>0</v>
      </c>
      <c r="E77" s="28">
        <v>0</v>
      </c>
      <c r="F77" s="24"/>
      <c r="G77" s="24" t="s">
        <v>117</v>
      </c>
      <c r="H77" s="24"/>
      <c r="I77" s="24"/>
      <c r="J77" s="25"/>
      <c r="K77" s="36">
        <f t="shared" si="0"/>
        <v>5707.6</v>
      </c>
      <c r="L77" s="26">
        <v>1</v>
      </c>
      <c r="M77" s="35">
        <v>5707.6</v>
      </c>
      <c r="N77" s="63"/>
      <c r="O77" s="63"/>
    </row>
    <row r="78" spans="1:15" s="37" customFormat="1" x14ac:dyDescent="0.2">
      <c r="A78" s="28">
        <v>48</v>
      </c>
      <c r="B78" s="24" t="s">
        <v>62</v>
      </c>
      <c r="C78" s="26" t="s">
        <v>104</v>
      </c>
      <c r="D78" s="26">
        <v>0</v>
      </c>
      <c r="E78" s="28">
        <v>0</v>
      </c>
      <c r="F78" s="24"/>
      <c r="G78" s="24"/>
      <c r="H78" s="24" t="s">
        <v>117</v>
      </c>
      <c r="I78" s="24"/>
      <c r="J78" s="25"/>
      <c r="K78" s="36">
        <f t="shared" si="0"/>
        <v>2165.8893750000002</v>
      </c>
      <c r="L78" s="26">
        <v>2</v>
      </c>
      <c r="M78" s="35">
        <v>4331.7787500000004</v>
      </c>
      <c r="N78" s="63"/>
      <c r="O78" s="63"/>
    </row>
    <row r="79" spans="1:15" s="37" customFormat="1" x14ac:dyDescent="0.2">
      <c r="A79" s="28">
        <v>49</v>
      </c>
      <c r="B79" s="24" t="s">
        <v>63</v>
      </c>
      <c r="C79" s="26">
        <v>0</v>
      </c>
      <c r="D79" s="26">
        <v>0</v>
      </c>
      <c r="E79" s="26" t="s">
        <v>34</v>
      </c>
      <c r="F79" s="24"/>
      <c r="G79" s="24"/>
      <c r="H79" s="24"/>
      <c r="I79" s="24" t="s">
        <v>117</v>
      </c>
      <c r="J79" s="25"/>
      <c r="K79" s="36">
        <f t="shared" si="0"/>
        <v>63.5</v>
      </c>
      <c r="L79" s="26">
        <v>315.20699999999999</v>
      </c>
      <c r="M79" s="35">
        <v>20015.644499999999</v>
      </c>
      <c r="N79" s="63"/>
      <c r="O79" s="63"/>
    </row>
    <row r="80" spans="1:15" s="37" customFormat="1" x14ac:dyDescent="0.2">
      <c r="A80" s="28">
        <v>50</v>
      </c>
      <c r="B80" s="24" t="s">
        <v>64</v>
      </c>
      <c r="C80" s="26">
        <v>0</v>
      </c>
      <c r="D80" s="26">
        <v>0</v>
      </c>
      <c r="E80" s="26" t="s">
        <v>34</v>
      </c>
      <c r="F80" s="24"/>
      <c r="G80" s="24"/>
      <c r="H80" s="24"/>
      <c r="I80" s="24" t="s">
        <v>117</v>
      </c>
      <c r="J80" s="25"/>
      <c r="K80" s="36">
        <f t="shared" si="0"/>
        <v>63.499999999999993</v>
      </c>
      <c r="L80" s="26">
        <v>376.55</v>
      </c>
      <c r="M80" s="35">
        <v>23910.924999999999</v>
      </c>
      <c r="N80" s="63"/>
      <c r="O80" s="63"/>
    </row>
    <row r="81" spans="1:15" s="37" customFormat="1" ht="25.5" x14ac:dyDescent="0.2">
      <c r="A81" s="28">
        <v>51</v>
      </c>
      <c r="B81" s="24" t="s">
        <v>65</v>
      </c>
      <c r="C81" s="26" t="s">
        <v>105</v>
      </c>
      <c r="D81" s="26">
        <v>0</v>
      </c>
      <c r="E81" s="28">
        <v>0</v>
      </c>
      <c r="F81" s="24"/>
      <c r="G81" s="24" t="s">
        <v>117</v>
      </c>
      <c r="H81" s="24"/>
      <c r="I81" s="24"/>
      <c r="J81" s="25"/>
      <c r="K81" s="36">
        <f t="shared" si="0"/>
        <v>1300</v>
      </c>
      <c r="L81" s="26">
        <v>1</v>
      </c>
      <c r="M81" s="35">
        <v>1300</v>
      </c>
      <c r="N81" s="63"/>
      <c r="O81" s="63"/>
    </row>
    <row r="82" spans="1:15" s="37" customFormat="1" ht="25.5" x14ac:dyDescent="0.2">
      <c r="A82" s="28">
        <v>52</v>
      </c>
      <c r="B82" s="24" t="s">
        <v>65</v>
      </c>
      <c r="C82" s="26" t="s">
        <v>106</v>
      </c>
      <c r="D82" s="26">
        <v>0</v>
      </c>
      <c r="E82" s="28">
        <v>0</v>
      </c>
      <c r="F82" s="24"/>
      <c r="G82" s="24" t="s">
        <v>117</v>
      </c>
      <c r="H82" s="24"/>
      <c r="I82" s="24"/>
      <c r="J82" s="25"/>
      <c r="K82" s="36">
        <f t="shared" si="0"/>
        <v>1161.52</v>
      </c>
      <c r="L82" s="26">
        <v>5</v>
      </c>
      <c r="M82" s="35">
        <v>5807.6</v>
      </c>
      <c r="N82" s="63"/>
      <c r="O82" s="63"/>
    </row>
    <row r="83" spans="1:15" s="37" customFormat="1" ht="25.5" x14ac:dyDescent="0.2">
      <c r="A83" s="28">
        <v>53</v>
      </c>
      <c r="B83" s="24" t="s">
        <v>66</v>
      </c>
      <c r="C83" s="26" t="s">
        <v>43</v>
      </c>
      <c r="D83" s="26">
        <v>0</v>
      </c>
      <c r="E83" s="28">
        <v>0</v>
      </c>
      <c r="F83" s="24"/>
      <c r="G83" s="24"/>
      <c r="H83" s="24"/>
      <c r="I83" s="24" t="s">
        <v>117</v>
      </c>
      <c r="J83" s="25"/>
      <c r="K83" s="36">
        <f t="shared" si="0"/>
        <v>61.631120000000003</v>
      </c>
      <c r="L83" s="26">
        <v>1</v>
      </c>
      <c r="M83" s="35">
        <v>61.631120000000003</v>
      </c>
      <c r="N83" s="63"/>
      <c r="O83" s="63"/>
    </row>
    <row r="84" spans="1:15" s="37" customFormat="1" ht="25.5" x14ac:dyDescent="0.2">
      <c r="A84" s="28">
        <v>54</v>
      </c>
      <c r="B84" s="24" t="s">
        <v>66</v>
      </c>
      <c r="C84" s="26" t="s">
        <v>116</v>
      </c>
      <c r="D84" s="26">
        <v>0</v>
      </c>
      <c r="E84" s="28">
        <v>0</v>
      </c>
      <c r="F84" s="24"/>
      <c r="G84" s="24" t="s">
        <v>117</v>
      </c>
      <c r="H84" s="24"/>
      <c r="I84" s="24"/>
      <c r="J84" s="25"/>
      <c r="K84" s="36">
        <f t="shared" si="0"/>
        <v>126.27292</v>
      </c>
      <c r="L84" s="26">
        <v>3</v>
      </c>
      <c r="M84" s="35">
        <f>3.72*101.833</f>
        <v>378.81876</v>
      </c>
      <c r="N84" s="63"/>
      <c r="O84" s="63"/>
    </row>
    <row r="85" spans="1:15" s="37" customFormat="1" ht="25.5" x14ac:dyDescent="0.2">
      <c r="A85" s="28">
        <v>55</v>
      </c>
      <c r="B85" s="24" t="s">
        <v>67</v>
      </c>
      <c r="C85" s="26" t="s">
        <v>107</v>
      </c>
      <c r="D85" s="26">
        <v>0</v>
      </c>
      <c r="E85" s="28">
        <v>0</v>
      </c>
      <c r="F85" s="24"/>
      <c r="G85" s="24"/>
      <c r="H85" s="24" t="s">
        <v>117</v>
      </c>
      <c r="I85" s="24"/>
      <c r="J85" s="25"/>
      <c r="K85" s="36">
        <f t="shared" si="0"/>
        <v>8390</v>
      </c>
      <c r="L85" s="26">
        <v>1</v>
      </c>
      <c r="M85" s="35">
        <v>8390</v>
      </c>
      <c r="N85" s="63"/>
      <c r="O85" s="63"/>
    </row>
    <row r="86" spans="1:15" s="37" customFormat="1" x14ac:dyDescent="0.2">
      <c r="A86" s="28">
        <v>56</v>
      </c>
      <c r="B86" s="24" t="s">
        <v>67</v>
      </c>
      <c r="C86" s="26">
        <v>0</v>
      </c>
      <c r="D86" s="26">
        <v>0</v>
      </c>
      <c r="E86" s="26" t="s">
        <v>34</v>
      </c>
      <c r="F86" s="24"/>
      <c r="G86" s="24"/>
      <c r="H86" s="24"/>
      <c r="I86" s="24" t="s">
        <v>117</v>
      </c>
      <c r="J86" s="25"/>
      <c r="K86" s="36">
        <f t="shared" si="0"/>
        <v>63.5</v>
      </c>
      <c r="L86" s="26">
        <v>249.89099999999999</v>
      </c>
      <c r="M86" s="35">
        <v>15868.0785</v>
      </c>
      <c r="N86" s="63"/>
      <c r="O86" s="63"/>
    </row>
    <row r="87" spans="1:15" s="37" customFormat="1" x14ac:dyDescent="0.2">
      <c r="A87" s="28">
        <v>57</v>
      </c>
      <c r="B87" s="24" t="s">
        <v>67</v>
      </c>
      <c r="C87" s="26">
        <v>0</v>
      </c>
      <c r="D87" s="26">
        <v>0</v>
      </c>
      <c r="E87" s="26" t="s">
        <v>34</v>
      </c>
      <c r="F87" s="24"/>
      <c r="G87" s="24"/>
      <c r="H87" s="24"/>
      <c r="I87" s="24" t="s">
        <v>117</v>
      </c>
      <c r="J87" s="25"/>
      <c r="K87" s="36">
        <f t="shared" si="0"/>
        <v>64.5</v>
      </c>
      <c r="L87" s="26">
        <v>62.652999999999999</v>
      </c>
      <c r="M87" s="35">
        <v>4041.1185</v>
      </c>
      <c r="N87" s="63"/>
      <c r="O87" s="63"/>
    </row>
    <row r="88" spans="1:15" s="37" customFormat="1" x14ac:dyDescent="0.2">
      <c r="A88" s="28">
        <v>58</v>
      </c>
      <c r="B88" s="24" t="s">
        <v>68</v>
      </c>
      <c r="C88" s="26">
        <v>0</v>
      </c>
      <c r="D88" s="26">
        <v>0</v>
      </c>
      <c r="E88" s="26" t="s">
        <v>34</v>
      </c>
      <c r="F88" s="24"/>
      <c r="G88" s="24"/>
      <c r="H88" s="24"/>
      <c r="I88" s="24" t="s">
        <v>117</v>
      </c>
      <c r="J88" s="25"/>
      <c r="K88" s="36">
        <f t="shared" si="0"/>
        <v>64.5</v>
      </c>
      <c r="L88" s="26">
        <v>313.375</v>
      </c>
      <c r="M88" s="35">
        <v>20212.6875</v>
      </c>
      <c r="N88" s="63"/>
      <c r="O88" s="63"/>
    </row>
    <row r="89" spans="1:15" s="37" customFormat="1" ht="25.5" x14ac:dyDescent="0.2">
      <c r="A89" s="28">
        <v>59</v>
      </c>
      <c r="B89" s="24" t="s">
        <v>112</v>
      </c>
      <c r="C89" s="26" t="s">
        <v>113</v>
      </c>
      <c r="D89" s="26">
        <v>0</v>
      </c>
      <c r="E89" s="28">
        <v>0</v>
      </c>
      <c r="F89" s="24"/>
      <c r="G89" s="24" t="s">
        <v>117</v>
      </c>
      <c r="H89" s="24"/>
      <c r="I89" s="24"/>
      <c r="J89" s="25"/>
      <c r="K89" s="36">
        <f t="shared" si="0"/>
        <v>452.76</v>
      </c>
      <c r="L89" s="26">
        <v>1</v>
      </c>
      <c r="M89" s="35">
        <v>452.76</v>
      </c>
      <c r="N89" s="63"/>
      <c r="O89" s="63"/>
    </row>
    <row r="90" spans="1:15" s="37" customFormat="1" ht="25.5" x14ac:dyDescent="0.2">
      <c r="A90" s="28">
        <v>60</v>
      </c>
      <c r="B90" s="24" t="s">
        <v>112</v>
      </c>
      <c r="C90" s="26" t="s">
        <v>113</v>
      </c>
      <c r="D90" s="26">
        <v>0</v>
      </c>
      <c r="E90" s="28">
        <v>0</v>
      </c>
      <c r="F90" s="24"/>
      <c r="G90" s="24" t="s">
        <v>117</v>
      </c>
      <c r="H90" s="24"/>
      <c r="I90" s="24"/>
      <c r="J90" s="25"/>
      <c r="K90" s="36">
        <f t="shared" si="0"/>
        <v>194.04</v>
      </c>
      <c r="L90" s="26">
        <v>1</v>
      </c>
      <c r="M90" s="35">
        <v>194.04</v>
      </c>
      <c r="N90" s="63"/>
      <c r="O90" s="63"/>
    </row>
    <row r="91" spans="1:15" s="37" customFormat="1" ht="25.5" x14ac:dyDescent="0.2">
      <c r="A91" s="28">
        <v>61</v>
      </c>
      <c r="B91" s="24" t="s">
        <v>69</v>
      </c>
      <c r="C91" s="26" t="s">
        <v>42</v>
      </c>
      <c r="D91" s="26">
        <v>0</v>
      </c>
      <c r="E91" s="28">
        <v>0</v>
      </c>
      <c r="F91" s="24"/>
      <c r="G91" s="24"/>
      <c r="H91" s="24"/>
      <c r="I91" s="24" t="s">
        <v>117</v>
      </c>
      <c r="J91" s="25"/>
      <c r="K91" s="36">
        <f t="shared" si="0"/>
        <v>236.4</v>
      </c>
      <c r="L91" s="26">
        <v>1</v>
      </c>
      <c r="M91" s="35">
        <v>236.4</v>
      </c>
      <c r="N91" s="63"/>
      <c r="O91" s="63"/>
    </row>
    <row r="92" spans="1:15" s="37" customFormat="1" ht="25.5" x14ac:dyDescent="0.2">
      <c r="A92" s="28">
        <v>62</v>
      </c>
      <c r="B92" s="24" t="s">
        <v>69</v>
      </c>
      <c r="C92" s="26" t="s">
        <v>96</v>
      </c>
      <c r="D92" s="26">
        <v>0</v>
      </c>
      <c r="E92" s="28">
        <v>0</v>
      </c>
      <c r="F92" s="24"/>
      <c r="G92" s="24"/>
      <c r="H92" s="24"/>
      <c r="I92" s="24" t="s">
        <v>117</v>
      </c>
      <c r="J92" s="25"/>
      <c r="K92" s="36">
        <f t="shared" si="0"/>
        <v>70.796000000000006</v>
      </c>
      <c r="L92" s="26">
        <v>1</v>
      </c>
      <c r="M92" s="35">
        <v>70.796000000000006</v>
      </c>
      <c r="N92" s="63"/>
      <c r="O92" s="63"/>
    </row>
    <row r="93" spans="1:15" s="37" customFormat="1" x14ac:dyDescent="0.2">
      <c r="A93" s="28">
        <v>63</v>
      </c>
      <c r="B93" s="24" t="s">
        <v>69</v>
      </c>
      <c r="C93" s="26" t="s">
        <v>41</v>
      </c>
      <c r="D93" s="26">
        <v>0</v>
      </c>
      <c r="E93" s="28">
        <v>0</v>
      </c>
      <c r="F93" s="24"/>
      <c r="G93" s="24"/>
      <c r="H93" s="24" t="s">
        <v>117</v>
      </c>
      <c r="I93" s="24"/>
      <c r="J93" s="25"/>
      <c r="K93" s="36">
        <f t="shared" si="0"/>
        <v>1419.99</v>
      </c>
      <c r="L93" s="26">
        <v>1</v>
      </c>
      <c r="M93" s="35">
        <v>1419.99</v>
      </c>
      <c r="N93" s="63"/>
      <c r="O93" s="63"/>
    </row>
    <row r="94" spans="1:15" s="37" customFormat="1" x14ac:dyDescent="0.2">
      <c r="A94" s="28">
        <v>64</v>
      </c>
      <c r="B94" s="24" t="s">
        <v>69</v>
      </c>
      <c r="C94" s="26" t="s">
        <v>41</v>
      </c>
      <c r="D94" s="26">
        <v>0</v>
      </c>
      <c r="E94" s="28">
        <v>0</v>
      </c>
      <c r="F94" s="24"/>
      <c r="G94" s="24"/>
      <c r="H94" s="24" t="s">
        <v>117</v>
      </c>
      <c r="I94" s="24"/>
      <c r="J94" s="25"/>
      <c r="K94" s="36">
        <f t="shared" si="0"/>
        <v>13216.562400000001</v>
      </c>
      <c r="L94" s="26">
        <v>1</v>
      </c>
      <c r="M94" s="35">
        <v>13216.562400000001</v>
      </c>
      <c r="N94" s="63"/>
      <c r="O94" s="63"/>
    </row>
    <row r="95" spans="1:15" s="37" customFormat="1" x14ac:dyDescent="0.2">
      <c r="A95" s="28">
        <v>65</v>
      </c>
      <c r="B95" s="24" t="s">
        <v>69</v>
      </c>
      <c r="C95" s="26" t="s">
        <v>41</v>
      </c>
      <c r="D95" s="26">
        <v>0</v>
      </c>
      <c r="E95" s="28">
        <v>0</v>
      </c>
      <c r="F95" s="24"/>
      <c r="G95" s="24"/>
      <c r="H95" s="24" t="s">
        <v>117</v>
      </c>
      <c r="I95" s="24"/>
      <c r="J95" s="25"/>
      <c r="K95" s="36">
        <f t="shared" si="0"/>
        <v>40.344000000000001</v>
      </c>
      <c r="L95" s="26">
        <v>1</v>
      </c>
      <c r="M95" s="35">
        <v>40.344000000000001</v>
      </c>
      <c r="N95" s="63"/>
      <c r="O95" s="63"/>
    </row>
    <row r="96" spans="1:15" s="37" customFormat="1" x14ac:dyDescent="0.2">
      <c r="A96" s="28">
        <v>66</v>
      </c>
      <c r="B96" s="24" t="s">
        <v>69</v>
      </c>
      <c r="C96" s="26" t="s">
        <v>41</v>
      </c>
      <c r="D96" s="26">
        <v>0</v>
      </c>
      <c r="E96" s="28">
        <v>0</v>
      </c>
      <c r="F96" s="24"/>
      <c r="G96" s="24"/>
      <c r="H96" s="24" t="s">
        <v>117</v>
      </c>
      <c r="I96" s="24"/>
      <c r="J96" s="25"/>
      <c r="K96" s="36">
        <f t="shared" ref="K96:K159" si="1">M96/L96</f>
        <v>459.27959999999996</v>
      </c>
      <c r="L96" s="26">
        <v>1</v>
      </c>
      <c r="M96" s="35">
        <v>459.27959999999996</v>
      </c>
      <c r="N96" s="63"/>
      <c r="O96" s="63"/>
    </row>
    <row r="97" spans="1:15" s="37" customFormat="1" x14ac:dyDescent="0.2">
      <c r="A97" s="28">
        <v>67</v>
      </c>
      <c r="B97" s="24" t="s">
        <v>69</v>
      </c>
      <c r="C97" s="26" t="s">
        <v>41</v>
      </c>
      <c r="D97" s="26">
        <v>0</v>
      </c>
      <c r="E97" s="28">
        <v>0</v>
      </c>
      <c r="F97" s="24"/>
      <c r="G97" s="24"/>
      <c r="H97" s="24" t="s">
        <v>117</v>
      </c>
      <c r="I97" s="24"/>
      <c r="J97" s="25"/>
      <c r="K97" s="36">
        <f t="shared" si="1"/>
        <v>51.347999999999999</v>
      </c>
      <c r="L97" s="26">
        <v>1</v>
      </c>
      <c r="M97" s="35">
        <v>51.347999999999999</v>
      </c>
      <c r="N97" s="63"/>
      <c r="O97" s="63"/>
    </row>
    <row r="98" spans="1:15" s="37" customFormat="1" x14ac:dyDescent="0.2">
      <c r="A98" s="28">
        <v>68</v>
      </c>
      <c r="B98" s="24" t="s">
        <v>69</v>
      </c>
      <c r="C98" s="26" t="s">
        <v>41</v>
      </c>
      <c r="D98" s="26">
        <v>0</v>
      </c>
      <c r="E98" s="28">
        <v>0</v>
      </c>
      <c r="F98" s="24"/>
      <c r="G98" s="24"/>
      <c r="H98" s="24" t="s">
        <v>117</v>
      </c>
      <c r="I98" s="24"/>
      <c r="J98" s="25"/>
      <c r="K98" s="36">
        <f t="shared" si="1"/>
        <v>9324.0120000000006</v>
      </c>
      <c r="L98" s="26">
        <v>1</v>
      </c>
      <c r="M98" s="35">
        <v>9324.0120000000006</v>
      </c>
      <c r="N98" s="63"/>
      <c r="O98" s="63"/>
    </row>
    <row r="99" spans="1:15" s="37" customFormat="1" x14ac:dyDescent="0.2">
      <c r="A99" s="28">
        <v>69</v>
      </c>
      <c r="B99" s="24" t="s">
        <v>69</v>
      </c>
      <c r="C99" s="26" t="s">
        <v>41</v>
      </c>
      <c r="D99" s="26">
        <v>0</v>
      </c>
      <c r="E99" s="28">
        <v>0</v>
      </c>
      <c r="F99" s="24"/>
      <c r="G99" s="24"/>
      <c r="H99" s="24" t="s">
        <v>117</v>
      </c>
      <c r="I99" s="24"/>
      <c r="J99" s="25"/>
      <c r="K99" s="36">
        <f t="shared" si="1"/>
        <v>303.74759999999998</v>
      </c>
      <c r="L99" s="26">
        <v>1</v>
      </c>
      <c r="M99" s="35">
        <v>303.74759999999998</v>
      </c>
      <c r="N99" s="63"/>
      <c r="O99" s="63"/>
    </row>
    <row r="100" spans="1:15" s="37" customFormat="1" x14ac:dyDescent="0.2">
      <c r="A100" s="28">
        <v>70</v>
      </c>
      <c r="B100" s="24" t="s">
        <v>69</v>
      </c>
      <c r="C100" s="26" t="s">
        <v>41</v>
      </c>
      <c r="D100" s="26">
        <v>0</v>
      </c>
      <c r="E100" s="28">
        <v>0</v>
      </c>
      <c r="F100" s="24"/>
      <c r="G100" s="24"/>
      <c r="H100" s="24" t="s">
        <v>117</v>
      </c>
      <c r="I100" s="24"/>
      <c r="J100" s="25"/>
      <c r="K100" s="36">
        <f t="shared" si="1"/>
        <v>1348.068</v>
      </c>
      <c r="L100" s="26">
        <v>1</v>
      </c>
      <c r="M100" s="35">
        <v>1348.068</v>
      </c>
      <c r="N100" s="63"/>
      <c r="O100" s="63"/>
    </row>
    <row r="101" spans="1:15" s="37" customFormat="1" x14ac:dyDescent="0.2">
      <c r="A101" s="28">
        <v>71</v>
      </c>
      <c r="B101" s="24" t="s">
        <v>69</v>
      </c>
      <c r="C101" s="26" t="s">
        <v>41</v>
      </c>
      <c r="D101" s="26">
        <v>0</v>
      </c>
      <c r="E101" s="28">
        <v>0</v>
      </c>
      <c r="F101" s="24"/>
      <c r="G101" s="24"/>
      <c r="H101" s="24" t="s">
        <v>117</v>
      </c>
      <c r="I101" s="24"/>
      <c r="J101" s="25"/>
      <c r="K101" s="36">
        <f t="shared" si="1"/>
        <v>193.32599999999999</v>
      </c>
      <c r="L101" s="26">
        <v>1</v>
      </c>
      <c r="M101" s="35">
        <v>193.32599999999999</v>
      </c>
      <c r="N101" s="63"/>
      <c r="O101" s="63"/>
    </row>
    <row r="102" spans="1:15" s="37" customFormat="1" x14ac:dyDescent="0.2">
      <c r="A102" s="28">
        <v>72</v>
      </c>
      <c r="B102" s="24" t="s">
        <v>69</v>
      </c>
      <c r="C102" s="26" t="s">
        <v>41</v>
      </c>
      <c r="D102" s="26">
        <v>0</v>
      </c>
      <c r="E102" s="28">
        <v>0</v>
      </c>
      <c r="F102" s="24"/>
      <c r="G102" s="24"/>
      <c r="H102" s="24" t="s">
        <v>117</v>
      </c>
      <c r="I102" s="24"/>
      <c r="J102" s="25"/>
      <c r="K102" s="36">
        <f t="shared" si="1"/>
        <v>431.02320000000003</v>
      </c>
      <c r="L102" s="26">
        <v>1</v>
      </c>
      <c r="M102" s="35">
        <v>431.02320000000003</v>
      </c>
      <c r="N102" s="63"/>
      <c r="O102" s="63"/>
    </row>
    <row r="103" spans="1:15" s="37" customFormat="1" x14ac:dyDescent="0.2">
      <c r="A103" s="28">
        <v>73</v>
      </c>
      <c r="B103" s="24" t="s">
        <v>69</v>
      </c>
      <c r="C103" s="26" t="s">
        <v>41</v>
      </c>
      <c r="D103" s="26">
        <v>0</v>
      </c>
      <c r="E103" s="28">
        <v>0</v>
      </c>
      <c r="F103" s="24"/>
      <c r="G103" s="24"/>
      <c r="H103" s="24" t="s">
        <v>117</v>
      </c>
      <c r="I103" s="24"/>
      <c r="J103" s="25"/>
      <c r="K103" s="36">
        <f t="shared" si="1"/>
        <v>7117.6032000000005</v>
      </c>
      <c r="L103" s="26">
        <v>1</v>
      </c>
      <c r="M103" s="35">
        <v>7117.6032000000005</v>
      </c>
      <c r="N103" s="63"/>
      <c r="O103" s="63"/>
    </row>
    <row r="104" spans="1:15" s="37" customFormat="1" x14ac:dyDescent="0.2">
      <c r="A104" s="28">
        <v>74</v>
      </c>
      <c r="B104" s="24" t="s">
        <v>69</v>
      </c>
      <c r="C104" s="26" t="s">
        <v>41</v>
      </c>
      <c r="D104" s="26">
        <v>0</v>
      </c>
      <c r="E104" s="28">
        <v>0</v>
      </c>
      <c r="F104" s="24"/>
      <c r="G104" s="24"/>
      <c r="H104" s="24" t="s">
        <v>117</v>
      </c>
      <c r="I104" s="24"/>
      <c r="J104" s="25"/>
      <c r="K104" s="36">
        <f t="shared" si="1"/>
        <v>24.956400000000002</v>
      </c>
      <c r="L104" s="26">
        <v>1</v>
      </c>
      <c r="M104" s="35">
        <v>24.956400000000002</v>
      </c>
      <c r="N104" s="63"/>
      <c r="O104" s="63"/>
    </row>
    <row r="105" spans="1:15" s="37" customFormat="1" x14ac:dyDescent="0.2">
      <c r="A105" s="28">
        <v>75</v>
      </c>
      <c r="B105" s="24" t="s">
        <v>69</v>
      </c>
      <c r="C105" s="26" t="s">
        <v>41</v>
      </c>
      <c r="D105" s="26">
        <v>0</v>
      </c>
      <c r="E105" s="28">
        <v>0</v>
      </c>
      <c r="F105" s="24"/>
      <c r="G105" s="24"/>
      <c r="H105" s="24" t="s">
        <v>117</v>
      </c>
      <c r="I105" s="24"/>
      <c r="J105" s="25"/>
      <c r="K105" s="36">
        <f t="shared" si="1"/>
        <v>5584.6188000000002</v>
      </c>
      <c r="L105" s="26">
        <v>1</v>
      </c>
      <c r="M105" s="35">
        <v>5584.6188000000002</v>
      </c>
      <c r="N105" s="63"/>
      <c r="O105" s="63"/>
    </row>
    <row r="106" spans="1:15" s="37" customFormat="1" x14ac:dyDescent="0.2">
      <c r="A106" s="28">
        <v>76</v>
      </c>
      <c r="B106" s="24" t="s">
        <v>69</v>
      </c>
      <c r="C106" s="26" t="s">
        <v>41</v>
      </c>
      <c r="D106" s="26">
        <v>0</v>
      </c>
      <c r="E106" s="28">
        <v>0</v>
      </c>
      <c r="F106" s="24"/>
      <c r="G106" s="24"/>
      <c r="H106" s="24" t="s">
        <v>117</v>
      </c>
      <c r="I106" s="24"/>
      <c r="J106" s="25"/>
      <c r="K106" s="36">
        <f t="shared" si="1"/>
        <v>3789.8327999999997</v>
      </c>
      <c r="L106" s="26">
        <v>1</v>
      </c>
      <c r="M106" s="35">
        <v>3789.8327999999997</v>
      </c>
      <c r="N106" s="63"/>
      <c r="O106" s="63"/>
    </row>
    <row r="107" spans="1:15" s="37" customFormat="1" x14ac:dyDescent="0.2">
      <c r="A107" s="28">
        <v>77</v>
      </c>
      <c r="B107" s="24" t="s">
        <v>69</v>
      </c>
      <c r="C107" s="26" t="s">
        <v>41</v>
      </c>
      <c r="D107" s="26">
        <v>0</v>
      </c>
      <c r="E107" s="28">
        <v>0</v>
      </c>
      <c r="F107" s="24"/>
      <c r="G107" s="24"/>
      <c r="H107" s="24" t="s">
        <v>117</v>
      </c>
      <c r="I107" s="24"/>
      <c r="J107" s="25"/>
      <c r="K107" s="36">
        <f t="shared" si="1"/>
        <v>24226.684799999999</v>
      </c>
      <c r="L107" s="26">
        <v>1</v>
      </c>
      <c r="M107" s="35">
        <v>24226.684799999999</v>
      </c>
      <c r="N107" s="63"/>
      <c r="O107" s="63"/>
    </row>
    <row r="108" spans="1:15" s="37" customFormat="1" x14ac:dyDescent="0.2">
      <c r="A108" s="28">
        <v>78</v>
      </c>
      <c r="B108" s="24" t="s">
        <v>69</v>
      </c>
      <c r="C108" s="26" t="s">
        <v>41</v>
      </c>
      <c r="D108" s="26">
        <v>0</v>
      </c>
      <c r="E108" s="28">
        <v>0</v>
      </c>
      <c r="F108" s="24"/>
      <c r="G108" s="24"/>
      <c r="H108" s="24" t="s">
        <v>117</v>
      </c>
      <c r="I108" s="24"/>
      <c r="J108" s="25"/>
      <c r="K108" s="36">
        <f t="shared" si="1"/>
        <v>6296.2380000000003</v>
      </c>
      <c r="L108" s="26">
        <v>1</v>
      </c>
      <c r="M108" s="35">
        <v>6296.2380000000003</v>
      </c>
      <c r="N108" s="63"/>
      <c r="O108" s="63"/>
    </row>
    <row r="109" spans="1:15" s="37" customFormat="1" x14ac:dyDescent="0.2">
      <c r="A109" s="28">
        <v>79</v>
      </c>
      <c r="B109" s="24" t="s">
        <v>69</v>
      </c>
      <c r="C109" s="26" t="s">
        <v>41</v>
      </c>
      <c r="D109" s="26">
        <v>0</v>
      </c>
      <c r="E109" s="28">
        <v>0</v>
      </c>
      <c r="F109" s="24"/>
      <c r="G109" s="24"/>
      <c r="H109" s="24" t="s">
        <v>117</v>
      </c>
      <c r="I109" s="24"/>
      <c r="J109" s="25"/>
      <c r="K109" s="36">
        <f t="shared" si="1"/>
        <v>1123.2384</v>
      </c>
      <c r="L109" s="26">
        <v>1</v>
      </c>
      <c r="M109" s="35">
        <v>1123.2384</v>
      </c>
      <c r="N109" s="63"/>
      <c r="O109" s="63"/>
    </row>
    <row r="110" spans="1:15" s="37" customFormat="1" x14ac:dyDescent="0.2">
      <c r="A110" s="28">
        <v>80</v>
      </c>
      <c r="B110" s="24" t="s">
        <v>69</v>
      </c>
      <c r="C110" s="26" t="s">
        <v>41</v>
      </c>
      <c r="D110" s="26">
        <v>0</v>
      </c>
      <c r="E110" s="28">
        <v>0</v>
      </c>
      <c r="F110" s="24"/>
      <c r="G110" s="24"/>
      <c r="H110" s="24" t="s">
        <v>117</v>
      </c>
      <c r="I110" s="24"/>
      <c r="J110" s="25"/>
      <c r="K110" s="36">
        <f t="shared" si="1"/>
        <v>369.08519999999999</v>
      </c>
      <c r="L110" s="26">
        <v>1</v>
      </c>
      <c r="M110" s="35">
        <v>369.08519999999999</v>
      </c>
      <c r="N110" s="63"/>
      <c r="O110" s="63"/>
    </row>
    <row r="111" spans="1:15" s="37" customFormat="1" x14ac:dyDescent="0.2">
      <c r="A111" s="28">
        <v>81</v>
      </c>
      <c r="B111" s="24" t="s">
        <v>69</v>
      </c>
      <c r="C111" s="26" t="s">
        <v>41</v>
      </c>
      <c r="D111" s="26">
        <v>0</v>
      </c>
      <c r="E111" s="28">
        <v>0</v>
      </c>
      <c r="F111" s="24"/>
      <c r="G111" s="24"/>
      <c r="H111" s="24" t="s">
        <v>117</v>
      </c>
      <c r="I111" s="24"/>
      <c r="J111" s="25"/>
      <c r="K111" s="36">
        <f t="shared" si="1"/>
        <v>2526.0300000000002</v>
      </c>
      <c r="L111" s="26">
        <v>1</v>
      </c>
      <c r="M111" s="35">
        <v>2526.0300000000002</v>
      </c>
      <c r="N111" s="63"/>
      <c r="O111" s="63"/>
    </row>
    <row r="112" spans="1:15" s="37" customFormat="1" x14ac:dyDescent="0.2">
      <c r="A112" s="28">
        <v>82</v>
      </c>
      <c r="B112" s="24" t="s">
        <v>69</v>
      </c>
      <c r="C112" s="26" t="s">
        <v>41</v>
      </c>
      <c r="D112" s="26">
        <v>0</v>
      </c>
      <c r="E112" s="28">
        <v>0</v>
      </c>
      <c r="F112" s="24"/>
      <c r="G112" s="24"/>
      <c r="H112" s="24" t="s">
        <v>117</v>
      </c>
      <c r="I112" s="24"/>
      <c r="J112" s="25"/>
      <c r="K112" s="36">
        <f t="shared" si="1"/>
        <v>379.0992</v>
      </c>
      <c r="L112" s="26">
        <v>1</v>
      </c>
      <c r="M112" s="35">
        <v>379.0992</v>
      </c>
      <c r="N112" s="63"/>
      <c r="O112" s="63"/>
    </row>
    <row r="113" spans="1:15" s="37" customFormat="1" x14ac:dyDescent="0.2">
      <c r="A113" s="28">
        <v>83</v>
      </c>
      <c r="B113" s="24" t="s">
        <v>69</v>
      </c>
      <c r="C113" s="26" t="s">
        <v>41</v>
      </c>
      <c r="D113" s="26">
        <v>0</v>
      </c>
      <c r="E113" s="28">
        <v>0</v>
      </c>
      <c r="F113" s="24"/>
      <c r="G113" s="24"/>
      <c r="H113" s="24" t="s">
        <v>117</v>
      </c>
      <c r="I113" s="24"/>
      <c r="J113" s="25"/>
      <c r="K113" s="36">
        <f t="shared" si="1"/>
        <v>3224.7767999999996</v>
      </c>
      <c r="L113" s="26">
        <v>1</v>
      </c>
      <c r="M113" s="35">
        <v>3224.7767999999996</v>
      </c>
      <c r="N113" s="63"/>
      <c r="O113" s="63"/>
    </row>
    <row r="114" spans="1:15" s="37" customFormat="1" x14ac:dyDescent="0.2">
      <c r="A114" s="28">
        <v>84</v>
      </c>
      <c r="B114" s="24" t="s">
        <v>69</v>
      </c>
      <c r="C114" s="26" t="s">
        <v>41</v>
      </c>
      <c r="D114" s="26">
        <v>0</v>
      </c>
      <c r="E114" s="28">
        <v>0</v>
      </c>
      <c r="F114" s="24"/>
      <c r="G114" s="24"/>
      <c r="H114" s="24" t="s">
        <v>117</v>
      </c>
      <c r="I114" s="24"/>
      <c r="J114" s="25"/>
      <c r="K114" s="36">
        <f t="shared" si="1"/>
        <v>1613.7228</v>
      </c>
      <c r="L114" s="26">
        <v>1</v>
      </c>
      <c r="M114" s="35">
        <v>1613.7228</v>
      </c>
      <c r="N114" s="63"/>
      <c r="O114" s="63"/>
    </row>
    <row r="115" spans="1:15" s="37" customFormat="1" x14ac:dyDescent="0.2">
      <c r="A115" s="28">
        <v>85</v>
      </c>
      <c r="B115" s="24" t="s">
        <v>69</v>
      </c>
      <c r="C115" s="26" t="s">
        <v>41</v>
      </c>
      <c r="D115" s="26">
        <v>0</v>
      </c>
      <c r="E115" s="28">
        <v>0</v>
      </c>
      <c r="F115" s="24"/>
      <c r="G115" s="24"/>
      <c r="H115" s="24" t="s">
        <v>117</v>
      </c>
      <c r="I115" s="24"/>
      <c r="J115" s="25"/>
      <c r="K115" s="36">
        <f t="shared" si="1"/>
        <v>14646.7104</v>
      </c>
      <c r="L115" s="26">
        <v>1</v>
      </c>
      <c r="M115" s="35">
        <v>14646.7104</v>
      </c>
      <c r="N115" s="63"/>
      <c r="O115" s="63"/>
    </row>
    <row r="116" spans="1:15" s="37" customFormat="1" x14ac:dyDescent="0.2">
      <c r="A116" s="28">
        <v>86</v>
      </c>
      <c r="B116" s="24" t="s">
        <v>69</v>
      </c>
      <c r="C116" s="26" t="s">
        <v>41</v>
      </c>
      <c r="D116" s="26">
        <v>0</v>
      </c>
      <c r="E116" s="28">
        <v>0</v>
      </c>
      <c r="F116" s="24"/>
      <c r="G116" s="24"/>
      <c r="H116" s="24" t="s">
        <v>117</v>
      </c>
      <c r="I116" s="24"/>
      <c r="J116" s="25"/>
      <c r="K116" s="36">
        <f t="shared" si="1"/>
        <v>3906.5963999999999</v>
      </c>
      <c r="L116" s="26">
        <v>1</v>
      </c>
      <c r="M116" s="35">
        <v>3906.5963999999999</v>
      </c>
      <c r="N116" s="63"/>
      <c r="O116" s="63"/>
    </row>
    <row r="117" spans="1:15" s="37" customFormat="1" x14ac:dyDescent="0.2">
      <c r="A117" s="28">
        <v>87</v>
      </c>
      <c r="B117" s="24" t="s">
        <v>70</v>
      </c>
      <c r="C117" s="26" t="s">
        <v>108</v>
      </c>
      <c r="D117" s="26">
        <v>0</v>
      </c>
      <c r="E117" s="28">
        <v>0</v>
      </c>
      <c r="F117" s="24"/>
      <c r="G117" s="24"/>
      <c r="H117" s="24" t="s">
        <v>117</v>
      </c>
      <c r="I117" s="24"/>
      <c r="J117" s="25"/>
      <c r="K117" s="36">
        <f t="shared" si="1"/>
        <v>157.89500000000001</v>
      </c>
      <c r="L117" s="26">
        <v>3</v>
      </c>
      <c r="M117" s="35">
        <v>473.685</v>
      </c>
      <c r="N117" s="63"/>
      <c r="O117" s="63"/>
    </row>
    <row r="118" spans="1:15" s="37" customFormat="1" x14ac:dyDescent="0.2">
      <c r="A118" s="28">
        <v>88</v>
      </c>
      <c r="B118" s="24" t="s">
        <v>71</v>
      </c>
      <c r="C118" s="26">
        <v>0</v>
      </c>
      <c r="D118" s="26">
        <v>0</v>
      </c>
      <c r="E118" s="26" t="s">
        <v>34</v>
      </c>
      <c r="F118" s="24"/>
      <c r="G118" s="24"/>
      <c r="H118" s="24"/>
      <c r="I118" s="24" t="s">
        <v>117</v>
      </c>
      <c r="J118" s="25"/>
      <c r="K118" s="36">
        <f t="shared" si="1"/>
        <v>68.5</v>
      </c>
      <c r="L118" s="26">
        <v>311.99400000000003</v>
      </c>
      <c r="M118" s="35">
        <v>21371.589</v>
      </c>
      <c r="N118" s="63"/>
      <c r="O118" s="63"/>
    </row>
    <row r="119" spans="1:15" s="37" customFormat="1" x14ac:dyDescent="0.2">
      <c r="A119" s="28">
        <v>89</v>
      </c>
      <c r="B119" s="24" t="s">
        <v>72</v>
      </c>
      <c r="C119" s="26" t="s">
        <v>97</v>
      </c>
      <c r="D119" s="26">
        <v>0</v>
      </c>
      <c r="E119" s="28">
        <v>0</v>
      </c>
      <c r="F119" s="24"/>
      <c r="G119" s="24" t="s">
        <v>117</v>
      </c>
      <c r="H119" s="24"/>
      <c r="I119" s="24"/>
      <c r="J119" s="25"/>
      <c r="K119" s="36">
        <f t="shared" si="1"/>
        <v>4167.3429999999998</v>
      </c>
      <c r="L119" s="26">
        <v>1</v>
      </c>
      <c r="M119" s="35">
        <v>4167.3429999999998</v>
      </c>
      <c r="N119" s="63"/>
      <c r="O119" s="63"/>
    </row>
    <row r="120" spans="1:15" s="37" customFormat="1" x14ac:dyDescent="0.2">
      <c r="A120" s="28">
        <v>90</v>
      </c>
      <c r="B120" s="24" t="s">
        <v>72</v>
      </c>
      <c r="C120" s="26" t="s">
        <v>41</v>
      </c>
      <c r="D120" s="26">
        <v>0</v>
      </c>
      <c r="E120" s="28">
        <v>0</v>
      </c>
      <c r="F120" s="24"/>
      <c r="G120" s="24"/>
      <c r="H120" s="24" t="s">
        <v>117</v>
      </c>
      <c r="I120" s="24"/>
      <c r="J120" s="25"/>
      <c r="K120" s="36">
        <f t="shared" si="1"/>
        <v>2416.2647999999999</v>
      </c>
      <c r="L120" s="26">
        <v>1</v>
      </c>
      <c r="M120" s="35">
        <v>2416.2647999999999</v>
      </c>
      <c r="N120" s="63"/>
      <c r="O120" s="63"/>
    </row>
    <row r="121" spans="1:15" s="37" customFormat="1" x14ac:dyDescent="0.2">
      <c r="A121" s="28">
        <v>91</v>
      </c>
      <c r="B121" s="24" t="s">
        <v>72</v>
      </c>
      <c r="C121" s="26" t="s">
        <v>41</v>
      </c>
      <c r="D121" s="26">
        <v>0</v>
      </c>
      <c r="E121" s="28">
        <v>0</v>
      </c>
      <c r="F121" s="24"/>
      <c r="G121" s="24"/>
      <c r="H121" s="24" t="s">
        <v>117</v>
      </c>
      <c r="I121" s="24"/>
      <c r="J121" s="25"/>
      <c r="K121" s="36">
        <f t="shared" si="1"/>
        <v>494.20920000000001</v>
      </c>
      <c r="L121" s="26">
        <v>1</v>
      </c>
      <c r="M121" s="35">
        <v>494.20920000000001</v>
      </c>
      <c r="N121" s="63"/>
      <c r="O121" s="63"/>
    </row>
    <row r="122" spans="1:15" s="37" customFormat="1" x14ac:dyDescent="0.2">
      <c r="A122" s="28">
        <v>92</v>
      </c>
      <c r="B122" s="24" t="s">
        <v>72</v>
      </c>
      <c r="C122" s="26" t="s">
        <v>41</v>
      </c>
      <c r="D122" s="26">
        <v>0</v>
      </c>
      <c r="E122" s="28">
        <v>0</v>
      </c>
      <c r="F122" s="24"/>
      <c r="G122" s="24"/>
      <c r="H122" s="24" t="s">
        <v>117</v>
      </c>
      <c r="I122" s="24"/>
      <c r="J122" s="25"/>
      <c r="K122" s="36">
        <f t="shared" si="1"/>
        <v>1184.3663999999999</v>
      </c>
      <c r="L122" s="26">
        <v>1</v>
      </c>
      <c r="M122" s="35">
        <v>1184.3663999999999</v>
      </c>
      <c r="N122" s="63"/>
      <c r="O122" s="63"/>
    </row>
    <row r="123" spans="1:15" s="37" customFormat="1" x14ac:dyDescent="0.2">
      <c r="A123" s="28">
        <v>93</v>
      </c>
      <c r="B123" s="24" t="s">
        <v>73</v>
      </c>
      <c r="C123" s="26">
        <v>0</v>
      </c>
      <c r="D123" s="26">
        <v>0</v>
      </c>
      <c r="E123" s="26" t="s">
        <v>34</v>
      </c>
      <c r="F123" s="24"/>
      <c r="G123" s="24"/>
      <c r="H123" s="24"/>
      <c r="I123" s="24" t="s">
        <v>117</v>
      </c>
      <c r="J123" s="25"/>
      <c r="K123" s="36">
        <f t="shared" si="1"/>
        <v>68.5</v>
      </c>
      <c r="L123" s="26">
        <v>313.21199999999999</v>
      </c>
      <c r="M123" s="35">
        <v>21455.022000000001</v>
      </c>
      <c r="N123" s="63"/>
      <c r="O123" s="63"/>
    </row>
    <row r="124" spans="1:15" s="37" customFormat="1" x14ac:dyDescent="0.2">
      <c r="A124" s="28">
        <v>94</v>
      </c>
      <c r="B124" s="24" t="s">
        <v>74</v>
      </c>
      <c r="C124" s="26">
        <v>0</v>
      </c>
      <c r="D124" s="26">
        <v>0</v>
      </c>
      <c r="E124" s="26" t="s">
        <v>34</v>
      </c>
      <c r="F124" s="24"/>
      <c r="G124" s="24"/>
      <c r="H124" s="24"/>
      <c r="I124" s="24" t="s">
        <v>117</v>
      </c>
      <c r="J124" s="25"/>
      <c r="K124" s="36">
        <f t="shared" si="1"/>
        <v>68.500001655081093</v>
      </c>
      <c r="L124" s="26">
        <v>302.10000000000002</v>
      </c>
      <c r="M124" s="35">
        <v>20693.8505</v>
      </c>
      <c r="N124" s="63"/>
      <c r="O124" s="63"/>
    </row>
    <row r="125" spans="1:15" s="37" customFormat="1" x14ac:dyDescent="0.2">
      <c r="A125" s="28">
        <v>95</v>
      </c>
      <c r="B125" s="24" t="s">
        <v>75</v>
      </c>
      <c r="C125" s="26">
        <v>0</v>
      </c>
      <c r="D125" s="26">
        <v>0</v>
      </c>
      <c r="E125" s="26" t="s">
        <v>34</v>
      </c>
      <c r="F125" s="24"/>
      <c r="G125" s="24"/>
      <c r="H125" s="24"/>
      <c r="I125" s="24" t="s">
        <v>117</v>
      </c>
      <c r="J125" s="25"/>
      <c r="K125" s="36">
        <f t="shared" si="1"/>
        <v>68.499995996284554</v>
      </c>
      <c r="L125" s="26">
        <v>124.884</v>
      </c>
      <c r="M125" s="35">
        <v>8554.5535</v>
      </c>
      <c r="N125" s="63"/>
      <c r="O125" s="63"/>
    </row>
    <row r="126" spans="1:15" s="37" customFormat="1" x14ac:dyDescent="0.2">
      <c r="A126" s="28">
        <v>96</v>
      </c>
      <c r="B126" s="24" t="s">
        <v>76</v>
      </c>
      <c r="C126" s="26" t="s">
        <v>41</v>
      </c>
      <c r="D126" s="26">
        <v>0</v>
      </c>
      <c r="E126" s="28">
        <v>0</v>
      </c>
      <c r="F126" s="24"/>
      <c r="G126" s="24"/>
      <c r="H126" s="24" t="s">
        <v>117</v>
      </c>
      <c r="I126" s="24"/>
      <c r="J126" s="25"/>
      <c r="K126" s="36">
        <f t="shared" si="1"/>
        <v>1169.3568</v>
      </c>
      <c r="L126" s="26">
        <v>1</v>
      </c>
      <c r="M126" s="35">
        <v>1169.3568</v>
      </c>
      <c r="N126" s="63"/>
      <c r="O126" s="63"/>
    </row>
    <row r="127" spans="1:15" s="37" customFormat="1" x14ac:dyDescent="0.2">
      <c r="A127" s="28">
        <v>97</v>
      </c>
      <c r="B127" s="24" t="s">
        <v>76</v>
      </c>
      <c r="C127" s="26" t="s">
        <v>41</v>
      </c>
      <c r="D127" s="26">
        <v>0</v>
      </c>
      <c r="E127" s="28">
        <v>0</v>
      </c>
      <c r="F127" s="24"/>
      <c r="G127" s="24"/>
      <c r="H127" s="24" t="s">
        <v>117</v>
      </c>
      <c r="I127" s="24"/>
      <c r="J127" s="25"/>
      <c r="K127" s="36">
        <f t="shared" si="1"/>
        <v>529.14480000000003</v>
      </c>
      <c r="L127" s="26">
        <v>1</v>
      </c>
      <c r="M127" s="35">
        <v>529.14480000000003</v>
      </c>
      <c r="N127" s="63"/>
      <c r="O127" s="63"/>
    </row>
    <row r="128" spans="1:15" s="37" customFormat="1" x14ac:dyDescent="0.2">
      <c r="A128" s="28">
        <v>98</v>
      </c>
      <c r="B128" s="24" t="s">
        <v>76</v>
      </c>
      <c r="C128" s="26" t="s">
        <v>41</v>
      </c>
      <c r="D128" s="26">
        <v>0</v>
      </c>
      <c r="E128" s="28">
        <v>0</v>
      </c>
      <c r="F128" s="24"/>
      <c r="G128" s="24"/>
      <c r="H128" s="24" t="s">
        <v>117</v>
      </c>
      <c r="I128" s="24"/>
      <c r="J128" s="25"/>
      <c r="K128" s="36">
        <f t="shared" si="1"/>
        <v>10356.186</v>
      </c>
      <c r="L128" s="26">
        <v>1</v>
      </c>
      <c r="M128" s="35">
        <v>10356.186</v>
      </c>
      <c r="N128" s="63"/>
      <c r="O128" s="63"/>
    </row>
    <row r="129" spans="1:15" s="37" customFormat="1" x14ac:dyDescent="0.2">
      <c r="A129" s="28">
        <v>99</v>
      </c>
      <c r="B129" s="24" t="s">
        <v>76</v>
      </c>
      <c r="C129" s="26" t="s">
        <v>41</v>
      </c>
      <c r="D129" s="26">
        <v>0</v>
      </c>
      <c r="E129" s="28">
        <v>0</v>
      </c>
      <c r="F129" s="24"/>
      <c r="G129" s="24"/>
      <c r="H129" s="24" t="s">
        <v>117</v>
      </c>
      <c r="I129" s="24"/>
      <c r="J129" s="25"/>
      <c r="K129" s="36">
        <f t="shared" si="1"/>
        <v>520.27920000000006</v>
      </c>
      <c r="L129" s="26">
        <v>1</v>
      </c>
      <c r="M129" s="35">
        <v>520.27920000000006</v>
      </c>
      <c r="N129" s="63"/>
      <c r="O129" s="63"/>
    </row>
    <row r="130" spans="1:15" s="37" customFormat="1" x14ac:dyDescent="0.2">
      <c r="A130" s="28">
        <v>100</v>
      </c>
      <c r="B130" s="24" t="s">
        <v>76</v>
      </c>
      <c r="C130" s="26" t="s">
        <v>41</v>
      </c>
      <c r="D130" s="26">
        <v>0</v>
      </c>
      <c r="E130" s="28">
        <v>0</v>
      </c>
      <c r="F130" s="24"/>
      <c r="G130" s="24"/>
      <c r="H130" s="24" t="s">
        <v>117</v>
      </c>
      <c r="I130" s="24"/>
      <c r="J130" s="25"/>
      <c r="K130" s="36">
        <f t="shared" si="1"/>
        <v>896.56200000000001</v>
      </c>
      <c r="L130" s="26">
        <v>1</v>
      </c>
      <c r="M130" s="35">
        <v>896.56200000000001</v>
      </c>
      <c r="N130" s="63"/>
      <c r="O130" s="63"/>
    </row>
    <row r="131" spans="1:15" s="37" customFormat="1" x14ac:dyDescent="0.2">
      <c r="A131" s="28">
        <v>101</v>
      </c>
      <c r="B131" s="24" t="s">
        <v>76</v>
      </c>
      <c r="C131" s="26" t="s">
        <v>41</v>
      </c>
      <c r="D131" s="26">
        <v>0</v>
      </c>
      <c r="E131" s="28">
        <v>0</v>
      </c>
      <c r="F131" s="24"/>
      <c r="G131" s="24"/>
      <c r="H131" s="24" t="s">
        <v>117</v>
      </c>
      <c r="I131" s="24"/>
      <c r="J131" s="25"/>
      <c r="K131" s="36">
        <f t="shared" si="1"/>
        <v>2160.7992000000004</v>
      </c>
      <c r="L131" s="26">
        <v>1</v>
      </c>
      <c r="M131" s="35">
        <v>2160.7992000000004</v>
      </c>
      <c r="N131" s="63"/>
      <c r="O131" s="63"/>
    </row>
    <row r="132" spans="1:15" s="37" customFormat="1" x14ac:dyDescent="0.2">
      <c r="A132" s="28">
        <v>102</v>
      </c>
      <c r="B132" s="24" t="s">
        <v>76</v>
      </c>
      <c r="C132" s="26" t="s">
        <v>41</v>
      </c>
      <c r="D132" s="26">
        <v>0</v>
      </c>
      <c r="E132" s="28">
        <v>0</v>
      </c>
      <c r="F132" s="24"/>
      <c r="G132" s="24"/>
      <c r="H132" s="24" t="s">
        <v>117</v>
      </c>
      <c r="I132" s="24"/>
      <c r="J132" s="25"/>
      <c r="K132" s="36">
        <f t="shared" si="1"/>
        <v>4210.2744000000002</v>
      </c>
      <c r="L132" s="26">
        <v>1</v>
      </c>
      <c r="M132" s="35">
        <v>4210.2744000000002</v>
      </c>
      <c r="N132" s="63"/>
      <c r="O132" s="63"/>
    </row>
    <row r="133" spans="1:15" s="37" customFormat="1" x14ac:dyDescent="0.2">
      <c r="A133" s="28">
        <v>103</v>
      </c>
      <c r="B133" s="24" t="s">
        <v>76</v>
      </c>
      <c r="C133" s="26" t="s">
        <v>41</v>
      </c>
      <c r="D133" s="26">
        <v>0</v>
      </c>
      <c r="E133" s="28">
        <v>0</v>
      </c>
      <c r="F133" s="24"/>
      <c r="G133" s="24"/>
      <c r="H133" s="24" t="s">
        <v>117</v>
      </c>
      <c r="I133" s="24"/>
      <c r="J133" s="25"/>
      <c r="K133" s="36">
        <f t="shared" si="1"/>
        <v>178.19399999999999</v>
      </c>
      <c r="L133" s="26">
        <v>1</v>
      </c>
      <c r="M133" s="35">
        <v>178.19399999999999</v>
      </c>
      <c r="N133" s="63"/>
      <c r="O133" s="63"/>
    </row>
    <row r="134" spans="1:15" s="37" customFormat="1" x14ac:dyDescent="0.2">
      <c r="A134" s="28">
        <v>104</v>
      </c>
      <c r="B134" s="24" t="s">
        <v>76</v>
      </c>
      <c r="C134" s="26" t="s">
        <v>41</v>
      </c>
      <c r="D134" s="26">
        <v>0</v>
      </c>
      <c r="E134" s="28">
        <v>0</v>
      </c>
      <c r="F134" s="24"/>
      <c r="G134" s="24"/>
      <c r="H134" s="24" t="s">
        <v>117</v>
      </c>
      <c r="I134" s="24"/>
      <c r="J134" s="25"/>
      <c r="K134" s="36">
        <f t="shared" si="1"/>
        <v>311.13959999999997</v>
      </c>
      <c r="L134" s="26">
        <v>1</v>
      </c>
      <c r="M134" s="35">
        <v>311.13959999999997</v>
      </c>
      <c r="N134" s="63"/>
      <c r="O134" s="63"/>
    </row>
    <row r="135" spans="1:15" s="37" customFormat="1" x14ac:dyDescent="0.2">
      <c r="A135" s="28">
        <v>105</v>
      </c>
      <c r="B135" s="24" t="s">
        <v>76</v>
      </c>
      <c r="C135" s="26" t="s">
        <v>41</v>
      </c>
      <c r="D135" s="26">
        <v>0</v>
      </c>
      <c r="E135" s="28">
        <v>0</v>
      </c>
      <c r="F135" s="24"/>
      <c r="G135" s="24"/>
      <c r="H135" s="24" t="s">
        <v>117</v>
      </c>
      <c r="I135" s="24"/>
      <c r="J135" s="25"/>
      <c r="K135" s="36">
        <f t="shared" si="1"/>
        <v>8217.3119999999999</v>
      </c>
      <c r="L135" s="26">
        <v>1</v>
      </c>
      <c r="M135" s="35">
        <v>8217.3119999999999</v>
      </c>
      <c r="N135" s="63"/>
      <c r="O135" s="63"/>
    </row>
    <row r="136" spans="1:15" s="37" customFormat="1" x14ac:dyDescent="0.2">
      <c r="A136" s="28">
        <v>106</v>
      </c>
      <c r="B136" s="24" t="s">
        <v>76</v>
      </c>
      <c r="C136" s="26" t="s">
        <v>41</v>
      </c>
      <c r="D136" s="26">
        <v>0</v>
      </c>
      <c r="E136" s="28">
        <v>0</v>
      </c>
      <c r="F136" s="24"/>
      <c r="G136" s="24"/>
      <c r="H136" s="24" t="s">
        <v>117</v>
      </c>
      <c r="I136" s="24"/>
      <c r="J136" s="25"/>
      <c r="K136" s="36">
        <f t="shared" si="1"/>
        <v>2589.06</v>
      </c>
      <c r="L136" s="26">
        <v>1</v>
      </c>
      <c r="M136" s="35">
        <v>2589.06</v>
      </c>
      <c r="N136" s="63"/>
      <c r="O136" s="63"/>
    </row>
    <row r="137" spans="1:15" s="37" customFormat="1" x14ac:dyDescent="0.2">
      <c r="A137" s="28">
        <v>107</v>
      </c>
      <c r="B137" s="24" t="s">
        <v>76</v>
      </c>
      <c r="C137" s="26" t="s">
        <v>41</v>
      </c>
      <c r="D137" s="26">
        <v>0</v>
      </c>
      <c r="E137" s="28">
        <v>0</v>
      </c>
      <c r="F137" s="24"/>
      <c r="G137" s="24"/>
      <c r="H137" s="24" t="s">
        <v>117</v>
      </c>
      <c r="I137" s="24"/>
      <c r="J137" s="25"/>
      <c r="K137" s="36">
        <f t="shared" si="1"/>
        <v>2918.0520000000001</v>
      </c>
      <c r="L137" s="26">
        <v>1</v>
      </c>
      <c r="M137" s="35">
        <v>2918.0520000000001</v>
      </c>
      <c r="N137" s="63"/>
      <c r="O137" s="63"/>
    </row>
    <row r="138" spans="1:15" s="37" customFormat="1" x14ac:dyDescent="0.2">
      <c r="A138" s="28">
        <v>108</v>
      </c>
      <c r="B138" s="24" t="s">
        <v>76</v>
      </c>
      <c r="C138" s="26" t="s">
        <v>41</v>
      </c>
      <c r="D138" s="26">
        <v>0</v>
      </c>
      <c r="E138" s="28">
        <v>0</v>
      </c>
      <c r="F138" s="24"/>
      <c r="G138" s="24"/>
      <c r="H138" s="24" t="s">
        <v>117</v>
      </c>
      <c r="I138" s="24"/>
      <c r="J138" s="25"/>
      <c r="K138" s="36">
        <f t="shared" si="1"/>
        <v>2064.9348</v>
      </c>
      <c r="L138" s="26">
        <v>1</v>
      </c>
      <c r="M138" s="35">
        <v>2064.9348</v>
      </c>
      <c r="N138" s="63"/>
      <c r="O138" s="63"/>
    </row>
    <row r="139" spans="1:15" s="37" customFormat="1" x14ac:dyDescent="0.2">
      <c r="A139" s="28">
        <v>109</v>
      </c>
      <c r="B139" s="24" t="s">
        <v>76</v>
      </c>
      <c r="C139" s="26" t="s">
        <v>41</v>
      </c>
      <c r="D139" s="26">
        <v>0</v>
      </c>
      <c r="E139" s="28">
        <v>0</v>
      </c>
      <c r="F139" s="24"/>
      <c r="G139" s="24"/>
      <c r="H139" s="24" t="s">
        <v>117</v>
      </c>
      <c r="I139" s="24"/>
      <c r="J139" s="25"/>
      <c r="K139" s="36">
        <f t="shared" si="1"/>
        <v>131.71679999999998</v>
      </c>
      <c r="L139" s="26">
        <v>1</v>
      </c>
      <c r="M139" s="35">
        <v>131.71679999999998</v>
      </c>
      <c r="N139" s="63"/>
      <c r="O139" s="63"/>
    </row>
    <row r="140" spans="1:15" s="37" customFormat="1" x14ac:dyDescent="0.2">
      <c r="A140" s="28">
        <v>110</v>
      </c>
      <c r="B140" s="24" t="s">
        <v>76</v>
      </c>
      <c r="C140" s="26" t="s">
        <v>41</v>
      </c>
      <c r="D140" s="26">
        <v>0</v>
      </c>
      <c r="E140" s="28">
        <v>0</v>
      </c>
      <c r="F140" s="24"/>
      <c r="G140" s="24"/>
      <c r="H140" s="24" t="s">
        <v>117</v>
      </c>
      <c r="I140" s="24"/>
      <c r="J140" s="25"/>
      <c r="K140" s="36">
        <f t="shared" si="1"/>
        <v>1673.0652</v>
      </c>
      <c r="L140" s="26">
        <v>1</v>
      </c>
      <c r="M140" s="35">
        <v>1673.0652</v>
      </c>
      <c r="N140" s="63"/>
      <c r="O140" s="63"/>
    </row>
    <row r="141" spans="1:15" s="37" customFormat="1" x14ac:dyDescent="0.2">
      <c r="A141" s="28">
        <v>111</v>
      </c>
      <c r="B141" s="24" t="s">
        <v>76</v>
      </c>
      <c r="C141" s="26" t="s">
        <v>41</v>
      </c>
      <c r="D141" s="26">
        <v>0</v>
      </c>
      <c r="E141" s="28">
        <v>0</v>
      </c>
      <c r="F141" s="24"/>
      <c r="G141" s="24"/>
      <c r="H141" s="24" t="s">
        <v>117</v>
      </c>
      <c r="I141" s="24"/>
      <c r="J141" s="25"/>
      <c r="K141" s="36">
        <f t="shared" si="1"/>
        <v>2232.2652000000003</v>
      </c>
      <c r="L141" s="26">
        <v>1</v>
      </c>
      <c r="M141" s="35">
        <v>2232.2652000000003</v>
      </c>
      <c r="N141" s="63"/>
      <c r="O141" s="63"/>
    </row>
    <row r="142" spans="1:15" s="37" customFormat="1" x14ac:dyDescent="0.2">
      <c r="A142" s="28">
        <v>112</v>
      </c>
      <c r="B142" s="24" t="s">
        <v>76</v>
      </c>
      <c r="C142" s="26" t="s">
        <v>41</v>
      </c>
      <c r="D142" s="26">
        <v>0</v>
      </c>
      <c r="E142" s="28">
        <v>0</v>
      </c>
      <c r="F142" s="24"/>
      <c r="G142" s="24"/>
      <c r="H142" s="24" t="s">
        <v>117</v>
      </c>
      <c r="I142" s="24"/>
      <c r="J142" s="25"/>
      <c r="K142" s="36">
        <f t="shared" si="1"/>
        <v>2980.6752000000001</v>
      </c>
      <c r="L142" s="26">
        <v>1</v>
      </c>
      <c r="M142" s="35">
        <v>2980.6752000000001</v>
      </c>
      <c r="N142" s="63"/>
      <c r="O142" s="63"/>
    </row>
    <row r="143" spans="1:15" s="37" customFormat="1" x14ac:dyDescent="0.2">
      <c r="A143" s="28">
        <v>113</v>
      </c>
      <c r="B143" s="24" t="s">
        <v>77</v>
      </c>
      <c r="C143" s="26" t="s">
        <v>109</v>
      </c>
      <c r="D143" s="26">
        <v>0</v>
      </c>
      <c r="E143" s="28">
        <v>0</v>
      </c>
      <c r="F143" s="24"/>
      <c r="G143" s="24"/>
      <c r="H143" s="24"/>
      <c r="I143" s="24"/>
      <c r="J143" s="25"/>
      <c r="K143" s="36">
        <f t="shared" si="1"/>
        <v>1806.377991543</v>
      </c>
      <c r="L143" s="26">
        <v>1</v>
      </c>
      <c r="M143" s="35">
        <f>19.12683*94.4421</f>
        <v>1806.377991543</v>
      </c>
      <c r="N143" s="63"/>
      <c r="O143" s="63"/>
    </row>
    <row r="144" spans="1:15" s="37" customFormat="1" x14ac:dyDescent="0.2">
      <c r="A144" s="28">
        <v>114</v>
      </c>
      <c r="B144" s="24" t="s">
        <v>78</v>
      </c>
      <c r="C144" s="26" t="s">
        <v>41</v>
      </c>
      <c r="D144" s="26">
        <v>0</v>
      </c>
      <c r="E144" s="28">
        <v>0</v>
      </c>
      <c r="F144" s="24"/>
      <c r="G144" s="24"/>
      <c r="H144" s="24" t="s">
        <v>117</v>
      </c>
      <c r="I144" s="24"/>
      <c r="J144" s="25"/>
      <c r="K144" s="36">
        <f t="shared" si="1"/>
        <v>199.64279999999999</v>
      </c>
      <c r="L144" s="26">
        <v>1</v>
      </c>
      <c r="M144" s="35">
        <v>199.64279999999999</v>
      </c>
      <c r="N144" s="63"/>
      <c r="O144" s="63"/>
    </row>
    <row r="145" spans="1:15" s="37" customFormat="1" x14ac:dyDescent="0.2">
      <c r="A145" s="28">
        <v>115</v>
      </c>
      <c r="B145" s="24" t="s">
        <v>78</v>
      </c>
      <c r="C145" s="26" t="s">
        <v>41</v>
      </c>
      <c r="D145" s="26">
        <v>0</v>
      </c>
      <c r="E145" s="28">
        <v>0</v>
      </c>
      <c r="F145" s="24"/>
      <c r="G145" s="24"/>
      <c r="H145" s="24" t="s">
        <v>117</v>
      </c>
      <c r="I145" s="24"/>
      <c r="J145" s="25"/>
      <c r="K145" s="36">
        <f t="shared" si="1"/>
        <v>7331.5788000000002</v>
      </c>
      <c r="L145" s="26">
        <v>1</v>
      </c>
      <c r="M145" s="35">
        <v>7331.5788000000002</v>
      </c>
      <c r="N145" s="63"/>
      <c r="O145" s="63"/>
    </row>
    <row r="146" spans="1:15" s="37" customFormat="1" x14ac:dyDescent="0.2">
      <c r="A146" s="28">
        <v>116</v>
      </c>
      <c r="B146" s="24" t="s">
        <v>78</v>
      </c>
      <c r="C146" s="26" t="s">
        <v>41</v>
      </c>
      <c r="D146" s="26">
        <v>0</v>
      </c>
      <c r="E146" s="28">
        <v>0</v>
      </c>
      <c r="F146" s="24"/>
      <c r="G146" s="24"/>
      <c r="H146" s="24" t="s">
        <v>117</v>
      </c>
      <c r="I146" s="24"/>
      <c r="J146" s="25"/>
      <c r="K146" s="36">
        <f t="shared" si="1"/>
        <v>62.054400000000001</v>
      </c>
      <c r="L146" s="26">
        <v>1</v>
      </c>
      <c r="M146" s="35">
        <v>62.054400000000001</v>
      </c>
      <c r="N146" s="63"/>
      <c r="O146" s="63"/>
    </row>
    <row r="147" spans="1:15" s="37" customFormat="1" x14ac:dyDescent="0.2">
      <c r="A147" s="28">
        <v>117</v>
      </c>
      <c r="B147" s="24" t="s">
        <v>78</v>
      </c>
      <c r="C147" s="26" t="s">
        <v>41</v>
      </c>
      <c r="D147" s="26">
        <v>0</v>
      </c>
      <c r="E147" s="28">
        <v>0</v>
      </c>
      <c r="F147" s="24"/>
      <c r="G147" s="24"/>
      <c r="H147" s="24" t="s">
        <v>117</v>
      </c>
      <c r="I147" s="24"/>
      <c r="J147" s="25"/>
      <c r="K147" s="36">
        <f t="shared" si="1"/>
        <v>11787.345599999999</v>
      </c>
      <c r="L147" s="26">
        <v>1</v>
      </c>
      <c r="M147" s="35">
        <v>11787.345599999999</v>
      </c>
      <c r="N147" s="63"/>
      <c r="O147" s="63"/>
    </row>
    <row r="148" spans="1:15" s="37" customFormat="1" x14ac:dyDescent="0.2">
      <c r="A148" s="28">
        <v>118</v>
      </c>
      <c r="B148" s="24" t="s">
        <v>78</v>
      </c>
      <c r="C148" s="26" t="s">
        <v>41</v>
      </c>
      <c r="D148" s="26">
        <v>0</v>
      </c>
      <c r="E148" s="28">
        <v>0</v>
      </c>
      <c r="F148" s="24"/>
      <c r="G148" s="24"/>
      <c r="H148" s="24" t="s">
        <v>117</v>
      </c>
      <c r="I148" s="24"/>
      <c r="J148" s="25"/>
      <c r="K148" s="36">
        <f t="shared" si="1"/>
        <v>64.508399999999995</v>
      </c>
      <c r="L148" s="26">
        <v>1</v>
      </c>
      <c r="M148" s="35">
        <v>64.508399999999995</v>
      </c>
      <c r="N148" s="63"/>
      <c r="O148" s="63"/>
    </row>
    <row r="149" spans="1:15" s="37" customFormat="1" x14ac:dyDescent="0.2">
      <c r="A149" s="28">
        <v>119</v>
      </c>
      <c r="B149" s="24" t="s">
        <v>78</v>
      </c>
      <c r="C149" s="26" t="s">
        <v>41</v>
      </c>
      <c r="D149" s="26">
        <v>0</v>
      </c>
      <c r="E149" s="28">
        <v>0</v>
      </c>
      <c r="F149" s="24"/>
      <c r="G149" s="24"/>
      <c r="H149" s="24" t="s">
        <v>117</v>
      </c>
      <c r="I149" s="24"/>
      <c r="J149" s="25"/>
      <c r="K149" s="36">
        <f t="shared" si="1"/>
        <v>3738.2316000000001</v>
      </c>
      <c r="L149" s="26">
        <v>1</v>
      </c>
      <c r="M149" s="35">
        <v>3738.2316000000001</v>
      </c>
      <c r="N149" s="63"/>
      <c r="O149" s="63"/>
    </row>
    <row r="150" spans="1:15" s="37" customFormat="1" x14ac:dyDescent="0.2">
      <c r="A150" s="28">
        <v>120</v>
      </c>
      <c r="B150" s="24" t="s">
        <v>78</v>
      </c>
      <c r="C150" s="26" t="s">
        <v>41</v>
      </c>
      <c r="D150" s="26">
        <v>0</v>
      </c>
      <c r="E150" s="28">
        <v>0</v>
      </c>
      <c r="F150" s="24"/>
      <c r="G150" s="24"/>
      <c r="H150" s="24" t="s">
        <v>117</v>
      </c>
      <c r="I150" s="24"/>
      <c r="J150" s="25"/>
      <c r="K150" s="36">
        <f t="shared" si="1"/>
        <v>100.75319999999999</v>
      </c>
      <c r="L150" s="26">
        <v>1</v>
      </c>
      <c r="M150" s="35">
        <v>100.75319999999999</v>
      </c>
      <c r="N150" s="63"/>
      <c r="O150" s="63"/>
    </row>
    <row r="151" spans="1:15" s="37" customFormat="1" x14ac:dyDescent="0.2">
      <c r="A151" s="28">
        <v>121</v>
      </c>
      <c r="B151" s="24" t="s">
        <v>78</v>
      </c>
      <c r="C151" s="26" t="s">
        <v>41</v>
      </c>
      <c r="D151" s="26">
        <v>0</v>
      </c>
      <c r="E151" s="28">
        <v>0</v>
      </c>
      <c r="F151" s="24"/>
      <c r="G151" s="24"/>
      <c r="H151" s="24" t="s">
        <v>117</v>
      </c>
      <c r="I151" s="24"/>
      <c r="J151" s="25"/>
      <c r="K151" s="36">
        <f t="shared" si="1"/>
        <v>1185.3491999999999</v>
      </c>
      <c r="L151" s="26">
        <v>1</v>
      </c>
      <c r="M151" s="35">
        <v>1185.3491999999999</v>
      </c>
      <c r="N151" s="63"/>
      <c r="O151" s="63"/>
    </row>
    <row r="152" spans="1:15" s="37" customFormat="1" x14ac:dyDescent="0.2">
      <c r="A152" s="28">
        <v>122</v>
      </c>
      <c r="B152" s="24" t="s">
        <v>78</v>
      </c>
      <c r="C152" s="26" t="s">
        <v>41</v>
      </c>
      <c r="D152" s="26">
        <v>0</v>
      </c>
      <c r="E152" s="28">
        <v>0</v>
      </c>
      <c r="F152" s="24"/>
      <c r="G152" s="24"/>
      <c r="H152" s="24" t="s">
        <v>117</v>
      </c>
      <c r="I152" s="24"/>
      <c r="J152" s="25"/>
      <c r="K152" s="36">
        <f t="shared" si="1"/>
        <v>192.4872</v>
      </c>
      <c r="L152" s="26">
        <v>1</v>
      </c>
      <c r="M152" s="35">
        <v>192.4872</v>
      </c>
      <c r="N152" s="63"/>
      <c r="O152" s="63"/>
    </row>
    <row r="153" spans="1:15" s="37" customFormat="1" x14ac:dyDescent="0.2">
      <c r="A153" s="28">
        <v>123</v>
      </c>
      <c r="B153" s="24" t="s">
        <v>78</v>
      </c>
      <c r="C153" s="26" t="s">
        <v>41</v>
      </c>
      <c r="D153" s="26">
        <v>0</v>
      </c>
      <c r="E153" s="28">
        <v>0</v>
      </c>
      <c r="F153" s="24"/>
      <c r="G153" s="24"/>
      <c r="H153" s="24" t="s">
        <v>117</v>
      </c>
      <c r="I153" s="24"/>
      <c r="J153" s="25"/>
      <c r="K153" s="36">
        <f t="shared" si="1"/>
        <v>113.47919999999999</v>
      </c>
      <c r="L153" s="26">
        <v>1</v>
      </c>
      <c r="M153" s="35">
        <v>113.47919999999999</v>
      </c>
      <c r="N153" s="63"/>
      <c r="O153" s="63"/>
    </row>
    <row r="154" spans="1:15" s="37" customFormat="1" x14ac:dyDescent="0.2">
      <c r="A154" s="28">
        <v>124</v>
      </c>
      <c r="B154" s="24" t="s">
        <v>78</v>
      </c>
      <c r="C154" s="26" t="s">
        <v>41</v>
      </c>
      <c r="D154" s="26">
        <v>0</v>
      </c>
      <c r="E154" s="28">
        <v>0</v>
      </c>
      <c r="F154" s="24"/>
      <c r="G154" s="24"/>
      <c r="H154" s="24" t="s">
        <v>117</v>
      </c>
      <c r="I154" s="24"/>
      <c r="J154" s="25"/>
      <c r="K154" s="36">
        <f t="shared" si="1"/>
        <v>1557.7764</v>
      </c>
      <c r="L154" s="26">
        <v>1</v>
      </c>
      <c r="M154" s="35">
        <v>1557.7764</v>
      </c>
      <c r="N154" s="63"/>
      <c r="O154" s="63"/>
    </row>
    <row r="155" spans="1:15" s="37" customFormat="1" x14ac:dyDescent="0.2">
      <c r="A155" s="28">
        <v>125</v>
      </c>
      <c r="B155" s="24" t="s">
        <v>78</v>
      </c>
      <c r="C155" s="26" t="s">
        <v>41</v>
      </c>
      <c r="D155" s="26">
        <v>0</v>
      </c>
      <c r="E155" s="28">
        <v>0</v>
      </c>
      <c r="F155" s="24"/>
      <c r="G155" s="24"/>
      <c r="H155" s="24" t="s">
        <v>117</v>
      </c>
      <c r="I155" s="24"/>
      <c r="J155" s="25"/>
      <c r="K155" s="36">
        <f t="shared" si="1"/>
        <v>4177.7471999999998</v>
      </c>
      <c r="L155" s="26">
        <v>1</v>
      </c>
      <c r="M155" s="35">
        <v>4177.7471999999998</v>
      </c>
      <c r="N155" s="63"/>
      <c r="O155" s="63"/>
    </row>
    <row r="156" spans="1:15" s="37" customFormat="1" x14ac:dyDescent="0.2">
      <c r="A156" s="28">
        <v>126</v>
      </c>
      <c r="B156" s="24" t="s">
        <v>78</v>
      </c>
      <c r="C156" s="26" t="s">
        <v>41</v>
      </c>
      <c r="D156" s="26">
        <v>0</v>
      </c>
      <c r="E156" s="28">
        <v>0</v>
      </c>
      <c r="F156" s="24"/>
      <c r="G156" s="24"/>
      <c r="H156" s="24" t="s">
        <v>117</v>
      </c>
      <c r="I156" s="24"/>
      <c r="J156" s="25"/>
      <c r="K156" s="36">
        <f t="shared" si="1"/>
        <v>2420.6556</v>
      </c>
      <c r="L156" s="26">
        <v>1</v>
      </c>
      <c r="M156" s="35">
        <v>2420.6556</v>
      </c>
      <c r="N156" s="63"/>
      <c r="O156" s="63"/>
    </row>
    <row r="157" spans="1:15" s="37" customFormat="1" x14ac:dyDescent="0.2">
      <c r="A157" s="28">
        <v>127</v>
      </c>
      <c r="B157" s="24" t="s">
        <v>78</v>
      </c>
      <c r="C157" s="26" t="s">
        <v>41</v>
      </c>
      <c r="D157" s="26">
        <v>0</v>
      </c>
      <c r="E157" s="28">
        <v>0</v>
      </c>
      <c r="F157" s="24"/>
      <c r="G157" s="24"/>
      <c r="H157" s="24" t="s">
        <v>117</v>
      </c>
      <c r="I157" s="24"/>
      <c r="J157" s="25"/>
      <c r="K157" s="36">
        <f t="shared" si="1"/>
        <v>3978.3503999999998</v>
      </c>
      <c r="L157" s="26">
        <v>1</v>
      </c>
      <c r="M157" s="35">
        <v>3978.3503999999998</v>
      </c>
      <c r="N157" s="63"/>
      <c r="O157" s="63"/>
    </row>
    <row r="158" spans="1:15" s="37" customFormat="1" x14ac:dyDescent="0.2">
      <c r="A158" s="28">
        <v>128</v>
      </c>
      <c r="B158" s="24" t="s">
        <v>78</v>
      </c>
      <c r="C158" s="26" t="s">
        <v>41</v>
      </c>
      <c r="D158" s="26">
        <v>0</v>
      </c>
      <c r="E158" s="28">
        <v>0</v>
      </c>
      <c r="F158" s="24"/>
      <c r="G158" s="24"/>
      <c r="H158" s="24" t="s">
        <v>117</v>
      </c>
      <c r="I158" s="24"/>
      <c r="J158" s="25"/>
      <c r="K158" s="36">
        <f t="shared" si="1"/>
        <v>6819.1212000000005</v>
      </c>
      <c r="L158" s="26">
        <v>1</v>
      </c>
      <c r="M158" s="35">
        <v>6819.1212000000005</v>
      </c>
      <c r="N158" s="63"/>
      <c r="O158" s="63"/>
    </row>
    <row r="159" spans="1:15" s="37" customFormat="1" x14ac:dyDescent="0.2">
      <c r="A159" s="28">
        <v>129</v>
      </c>
      <c r="B159" s="24" t="s">
        <v>78</v>
      </c>
      <c r="C159" s="26" t="s">
        <v>41</v>
      </c>
      <c r="D159" s="26">
        <v>0</v>
      </c>
      <c r="E159" s="28">
        <v>0</v>
      </c>
      <c r="F159" s="24"/>
      <c r="G159" s="24"/>
      <c r="H159" s="24" t="s">
        <v>117</v>
      </c>
      <c r="I159" s="24"/>
      <c r="J159" s="25"/>
      <c r="K159" s="36">
        <f t="shared" si="1"/>
        <v>767.6268</v>
      </c>
      <c r="L159" s="26">
        <v>1</v>
      </c>
      <c r="M159" s="35">
        <v>767.6268</v>
      </c>
      <c r="N159" s="63"/>
      <c r="O159" s="63"/>
    </row>
    <row r="160" spans="1:15" s="37" customFormat="1" x14ac:dyDescent="0.2">
      <c r="A160" s="28">
        <v>130</v>
      </c>
      <c r="B160" s="24" t="s">
        <v>79</v>
      </c>
      <c r="C160" s="26">
        <v>0</v>
      </c>
      <c r="D160" s="26">
        <v>0</v>
      </c>
      <c r="E160" s="26" t="s">
        <v>34</v>
      </c>
      <c r="F160" s="24"/>
      <c r="G160" s="24"/>
      <c r="H160" s="24"/>
      <c r="I160" s="24" t="s">
        <v>117</v>
      </c>
      <c r="J160" s="25"/>
      <c r="K160" s="36">
        <f t="shared" ref="K160:K223" si="2">M160/L160</f>
        <v>68.5</v>
      </c>
      <c r="L160" s="26">
        <v>187.43299999999999</v>
      </c>
      <c r="M160" s="35">
        <v>12839.1605</v>
      </c>
      <c r="N160" s="63"/>
      <c r="O160" s="63"/>
    </row>
    <row r="161" spans="1:15" s="37" customFormat="1" x14ac:dyDescent="0.2">
      <c r="A161" s="28">
        <v>131</v>
      </c>
      <c r="B161" s="24" t="s">
        <v>80</v>
      </c>
      <c r="C161" s="26" t="s">
        <v>41</v>
      </c>
      <c r="D161" s="26">
        <v>0</v>
      </c>
      <c r="E161" s="28">
        <v>0</v>
      </c>
      <c r="F161" s="24"/>
      <c r="G161" s="24"/>
      <c r="H161" s="24" t="s">
        <v>117</v>
      </c>
      <c r="I161" s="24"/>
      <c r="J161" s="25"/>
      <c r="K161" s="36">
        <f t="shared" si="2"/>
        <v>634.95839999999998</v>
      </c>
      <c r="L161" s="26">
        <v>1</v>
      </c>
      <c r="M161" s="35">
        <v>634.95839999999998</v>
      </c>
      <c r="N161" s="63"/>
      <c r="O161" s="63"/>
    </row>
    <row r="162" spans="1:15" s="37" customFormat="1" x14ac:dyDescent="0.2">
      <c r="A162" s="28">
        <v>132</v>
      </c>
      <c r="B162" s="24" t="s">
        <v>80</v>
      </c>
      <c r="C162" s="26" t="s">
        <v>41</v>
      </c>
      <c r="D162" s="26">
        <v>0</v>
      </c>
      <c r="E162" s="28">
        <v>0</v>
      </c>
      <c r="F162" s="24"/>
      <c r="G162" s="24"/>
      <c r="H162" s="24" t="s">
        <v>117</v>
      </c>
      <c r="I162" s="24"/>
      <c r="J162" s="25"/>
      <c r="K162" s="36">
        <f t="shared" si="2"/>
        <v>448.80119999999999</v>
      </c>
      <c r="L162" s="26">
        <v>1</v>
      </c>
      <c r="M162" s="35">
        <v>448.80119999999999</v>
      </c>
      <c r="N162" s="63"/>
      <c r="O162" s="63"/>
    </row>
    <row r="163" spans="1:15" s="37" customFormat="1" x14ac:dyDescent="0.2">
      <c r="A163" s="28">
        <v>133</v>
      </c>
      <c r="B163" s="24" t="s">
        <v>80</v>
      </c>
      <c r="C163" s="26" t="s">
        <v>41</v>
      </c>
      <c r="D163" s="26">
        <v>0</v>
      </c>
      <c r="E163" s="28">
        <v>0</v>
      </c>
      <c r="F163" s="24"/>
      <c r="G163" s="24"/>
      <c r="H163" s="24" t="s">
        <v>117</v>
      </c>
      <c r="I163" s="24"/>
      <c r="J163" s="25"/>
      <c r="K163" s="36">
        <f t="shared" si="2"/>
        <v>168.91200000000001</v>
      </c>
      <c r="L163" s="26">
        <v>1</v>
      </c>
      <c r="M163" s="35">
        <v>168.91200000000001</v>
      </c>
      <c r="N163" s="63"/>
      <c r="O163" s="63"/>
    </row>
    <row r="164" spans="1:15" s="37" customFormat="1" x14ac:dyDescent="0.2">
      <c r="A164" s="28">
        <v>134</v>
      </c>
      <c r="B164" s="24" t="s">
        <v>80</v>
      </c>
      <c r="C164" s="26" t="s">
        <v>41</v>
      </c>
      <c r="D164" s="26">
        <v>0</v>
      </c>
      <c r="E164" s="28">
        <v>0</v>
      </c>
      <c r="F164" s="24"/>
      <c r="G164" s="24"/>
      <c r="H164" s="24" t="s">
        <v>117</v>
      </c>
      <c r="I164" s="24"/>
      <c r="J164" s="25"/>
      <c r="K164" s="36">
        <f t="shared" si="2"/>
        <v>222.2328</v>
      </c>
      <c r="L164" s="26">
        <v>1</v>
      </c>
      <c r="M164" s="35">
        <v>222.2328</v>
      </c>
      <c r="N164" s="63"/>
      <c r="O164" s="63"/>
    </row>
    <row r="165" spans="1:15" s="37" customFormat="1" x14ac:dyDescent="0.2">
      <c r="A165" s="28">
        <v>135</v>
      </c>
      <c r="B165" s="24" t="s">
        <v>80</v>
      </c>
      <c r="C165" s="26" t="s">
        <v>41</v>
      </c>
      <c r="D165" s="26">
        <v>0</v>
      </c>
      <c r="E165" s="28">
        <v>0</v>
      </c>
      <c r="F165" s="24"/>
      <c r="G165" s="24"/>
      <c r="H165" s="24" t="s">
        <v>117</v>
      </c>
      <c r="I165" s="24"/>
      <c r="J165" s="25"/>
      <c r="K165" s="36">
        <f t="shared" si="2"/>
        <v>227.33760000000001</v>
      </c>
      <c r="L165" s="26">
        <v>1</v>
      </c>
      <c r="M165" s="35">
        <v>227.33760000000001</v>
      </c>
      <c r="N165" s="63"/>
      <c r="O165" s="63"/>
    </row>
    <row r="166" spans="1:15" s="37" customFormat="1" x14ac:dyDescent="0.2">
      <c r="A166" s="28">
        <v>136</v>
      </c>
      <c r="B166" s="24" t="s">
        <v>80</v>
      </c>
      <c r="C166" s="26" t="s">
        <v>41</v>
      </c>
      <c r="D166" s="26">
        <v>0</v>
      </c>
      <c r="E166" s="28">
        <v>0</v>
      </c>
      <c r="F166" s="24"/>
      <c r="G166" s="24"/>
      <c r="H166" s="24" t="s">
        <v>117</v>
      </c>
      <c r="I166" s="24"/>
      <c r="J166" s="25"/>
      <c r="K166" s="36">
        <f t="shared" si="2"/>
        <v>39.33</v>
      </c>
      <c r="L166" s="26">
        <v>1</v>
      </c>
      <c r="M166" s="35">
        <v>39.33</v>
      </c>
      <c r="N166" s="63"/>
      <c r="O166" s="63"/>
    </row>
    <row r="167" spans="1:15" s="37" customFormat="1" x14ac:dyDescent="0.2">
      <c r="A167" s="28">
        <v>137</v>
      </c>
      <c r="B167" s="24" t="s">
        <v>80</v>
      </c>
      <c r="C167" s="26" t="s">
        <v>41</v>
      </c>
      <c r="D167" s="26">
        <v>0</v>
      </c>
      <c r="E167" s="28">
        <v>0</v>
      </c>
      <c r="F167" s="24"/>
      <c r="G167" s="24"/>
      <c r="H167" s="24" t="s">
        <v>117</v>
      </c>
      <c r="I167" s="24"/>
      <c r="J167" s="25"/>
      <c r="K167" s="36">
        <f t="shared" si="2"/>
        <v>3842.4396000000002</v>
      </c>
      <c r="L167" s="26">
        <v>1</v>
      </c>
      <c r="M167" s="35">
        <v>3842.4396000000002</v>
      </c>
      <c r="N167" s="63"/>
      <c r="O167" s="63"/>
    </row>
    <row r="168" spans="1:15" s="37" customFormat="1" x14ac:dyDescent="0.2">
      <c r="A168" s="28">
        <v>138</v>
      </c>
      <c r="B168" s="24" t="s">
        <v>80</v>
      </c>
      <c r="C168" s="26" t="s">
        <v>41</v>
      </c>
      <c r="D168" s="26">
        <v>0</v>
      </c>
      <c r="E168" s="28">
        <v>0</v>
      </c>
      <c r="F168" s="24"/>
      <c r="G168" s="24"/>
      <c r="H168" s="24" t="s">
        <v>117</v>
      </c>
      <c r="I168" s="24"/>
      <c r="J168" s="25"/>
      <c r="K168" s="36">
        <f t="shared" si="2"/>
        <v>2628.39</v>
      </c>
      <c r="L168" s="26">
        <v>1</v>
      </c>
      <c r="M168" s="35">
        <v>2628.39</v>
      </c>
      <c r="N168" s="63"/>
      <c r="O168" s="63"/>
    </row>
    <row r="169" spans="1:15" s="37" customFormat="1" x14ac:dyDescent="0.2">
      <c r="A169" s="28">
        <v>139</v>
      </c>
      <c r="B169" s="24" t="s">
        <v>80</v>
      </c>
      <c r="C169" s="26" t="s">
        <v>41</v>
      </c>
      <c r="D169" s="26">
        <v>0</v>
      </c>
      <c r="E169" s="28">
        <v>0</v>
      </c>
      <c r="F169" s="24"/>
      <c r="G169" s="24"/>
      <c r="H169" s="24" t="s">
        <v>117</v>
      </c>
      <c r="I169" s="24"/>
      <c r="J169" s="25"/>
      <c r="K169" s="36">
        <f t="shared" si="2"/>
        <v>5278.8132000000005</v>
      </c>
      <c r="L169" s="26">
        <v>1</v>
      </c>
      <c r="M169" s="35">
        <v>5278.8132000000005</v>
      </c>
      <c r="N169" s="63"/>
      <c r="O169" s="63"/>
    </row>
    <row r="170" spans="1:15" s="37" customFormat="1" x14ac:dyDescent="0.2">
      <c r="A170" s="28">
        <v>140</v>
      </c>
      <c r="B170" s="24" t="s">
        <v>80</v>
      </c>
      <c r="C170" s="26" t="s">
        <v>41</v>
      </c>
      <c r="D170" s="26">
        <v>0</v>
      </c>
      <c r="E170" s="28">
        <v>0</v>
      </c>
      <c r="F170" s="24"/>
      <c r="G170" s="24"/>
      <c r="H170" s="24" t="s">
        <v>117</v>
      </c>
      <c r="I170" s="24"/>
      <c r="J170" s="25"/>
      <c r="K170" s="36">
        <f t="shared" si="2"/>
        <v>636.3288</v>
      </c>
      <c r="L170" s="26">
        <v>1</v>
      </c>
      <c r="M170" s="35">
        <v>636.3288</v>
      </c>
      <c r="N170" s="63"/>
      <c r="O170" s="63"/>
    </row>
    <row r="171" spans="1:15" s="37" customFormat="1" x14ac:dyDescent="0.2">
      <c r="A171" s="28">
        <v>141</v>
      </c>
      <c r="B171" s="24" t="s">
        <v>80</v>
      </c>
      <c r="C171" s="26" t="s">
        <v>41</v>
      </c>
      <c r="D171" s="26">
        <v>0</v>
      </c>
      <c r="E171" s="28">
        <v>0</v>
      </c>
      <c r="F171" s="24"/>
      <c r="G171" s="24"/>
      <c r="H171" s="24" t="s">
        <v>117</v>
      </c>
      <c r="I171" s="24"/>
      <c r="J171" s="25"/>
      <c r="K171" s="36">
        <f t="shared" si="2"/>
        <v>9555.8063999999995</v>
      </c>
      <c r="L171" s="26">
        <v>1</v>
      </c>
      <c r="M171" s="35">
        <v>9555.8063999999995</v>
      </c>
      <c r="N171" s="63"/>
      <c r="O171" s="63"/>
    </row>
    <row r="172" spans="1:15" s="37" customFormat="1" x14ac:dyDescent="0.2">
      <c r="A172" s="28">
        <v>142</v>
      </c>
      <c r="B172" s="24" t="s">
        <v>80</v>
      </c>
      <c r="C172" s="26" t="s">
        <v>41</v>
      </c>
      <c r="D172" s="26">
        <v>0</v>
      </c>
      <c r="E172" s="28">
        <v>0</v>
      </c>
      <c r="F172" s="24"/>
      <c r="G172" s="24"/>
      <c r="H172" s="24" t="s">
        <v>117</v>
      </c>
      <c r="I172" s="24"/>
      <c r="J172" s="25"/>
      <c r="K172" s="36">
        <f t="shared" si="2"/>
        <v>209.5728</v>
      </c>
      <c r="L172" s="26">
        <v>1</v>
      </c>
      <c r="M172" s="35">
        <v>209.5728</v>
      </c>
      <c r="N172" s="63"/>
      <c r="O172" s="63"/>
    </row>
    <row r="173" spans="1:15" s="37" customFormat="1" x14ac:dyDescent="0.2">
      <c r="A173" s="28">
        <v>143</v>
      </c>
      <c r="B173" s="24" t="s">
        <v>80</v>
      </c>
      <c r="C173" s="26" t="s">
        <v>41</v>
      </c>
      <c r="D173" s="26">
        <v>0</v>
      </c>
      <c r="E173" s="28">
        <v>0</v>
      </c>
      <c r="F173" s="24"/>
      <c r="G173" s="24"/>
      <c r="H173" s="24" t="s">
        <v>117</v>
      </c>
      <c r="I173" s="24"/>
      <c r="J173" s="25"/>
      <c r="K173" s="36">
        <f t="shared" si="2"/>
        <v>5.2751999999999999</v>
      </c>
      <c r="L173" s="26">
        <v>1</v>
      </c>
      <c r="M173" s="35">
        <v>5.2751999999999999</v>
      </c>
      <c r="N173" s="63"/>
      <c r="O173" s="63"/>
    </row>
    <row r="174" spans="1:15" s="37" customFormat="1" x14ac:dyDescent="0.2">
      <c r="A174" s="28">
        <v>144</v>
      </c>
      <c r="B174" s="24" t="s">
        <v>80</v>
      </c>
      <c r="C174" s="26" t="s">
        <v>41</v>
      </c>
      <c r="D174" s="26">
        <v>0</v>
      </c>
      <c r="E174" s="28">
        <v>0</v>
      </c>
      <c r="F174" s="24"/>
      <c r="G174" s="24"/>
      <c r="H174" s="24" t="s">
        <v>117</v>
      </c>
      <c r="I174" s="24"/>
      <c r="J174" s="25"/>
      <c r="K174" s="36">
        <f t="shared" si="2"/>
        <v>807.73080000000004</v>
      </c>
      <c r="L174" s="26">
        <v>1</v>
      </c>
      <c r="M174" s="35">
        <v>807.73080000000004</v>
      </c>
      <c r="N174" s="63"/>
      <c r="O174" s="63"/>
    </row>
    <row r="175" spans="1:15" s="37" customFormat="1" x14ac:dyDescent="0.2">
      <c r="A175" s="28">
        <v>145</v>
      </c>
      <c r="B175" s="24" t="s">
        <v>80</v>
      </c>
      <c r="C175" s="26" t="s">
        <v>41</v>
      </c>
      <c r="D175" s="26">
        <v>0</v>
      </c>
      <c r="E175" s="28">
        <v>0</v>
      </c>
      <c r="F175" s="24"/>
      <c r="G175" s="24"/>
      <c r="H175" s="24" t="s">
        <v>117</v>
      </c>
      <c r="I175" s="24"/>
      <c r="J175" s="25"/>
      <c r="K175" s="36">
        <f t="shared" si="2"/>
        <v>53.818800000000003</v>
      </c>
      <c r="L175" s="26">
        <v>1</v>
      </c>
      <c r="M175" s="35">
        <v>53.818800000000003</v>
      </c>
      <c r="N175" s="63"/>
      <c r="O175" s="63"/>
    </row>
    <row r="176" spans="1:15" s="37" customFormat="1" x14ac:dyDescent="0.2">
      <c r="A176" s="28">
        <v>146</v>
      </c>
      <c r="B176" s="24" t="s">
        <v>80</v>
      </c>
      <c r="C176" s="26" t="s">
        <v>41</v>
      </c>
      <c r="D176" s="26">
        <v>0</v>
      </c>
      <c r="E176" s="28">
        <v>0</v>
      </c>
      <c r="F176" s="24"/>
      <c r="G176" s="24"/>
      <c r="H176" s="24" t="s">
        <v>117</v>
      </c>
      <c r="I176" s="24"/>
      <c r="J176" s="25"/>
      <c r="K176" s="36">
        <f t="shared" si="2"/>
        <v>34.915199999999999</v>
      </c>
      <c r="L176" s="26">
        <v>1</v>
      </c>
      <c r="M176" s="35">
        <v>34.915199999999999</v>
      </c>
      <c r="N176" s="63"/>
      <c r="O176" s="63"/>
    </row>
    <row r="177" spans="1:15" s="37" customFormat="1" x14ac:dyDescent="0.2">
      <c r="A177" s="28">
        <v>147</v>
      </c>
      <c r="B177" s="24" t="s">
        <v>80</v>
      </c>
      <c r="C177" s="26" t="s">
        <v>41</v>
      </c>
      <c r="D177" s="26">
        <v>0</v>
      </c>
      <c r="E177" s="28">
        <v>0</v>
      </c>
      <c r="F177" s="24"/>
      <c r="G177" s="24"/>
      <c r="H177" s="24" t="s">
        <v>117</v>
      </c>
      <c r="I177" s="24"/>
      <c r="J177" s="25"/>
      <c r="K177" s="36">
        <f t="shared" si="2"/>
        <v>173.80799999999999</v>
      </c>
      <c r="L177" s="26">
        <v>1</v>
      </c>
      <c r="M177" s="35">
        <v>173.80799999999999</v>
      </c>
      <c r="N177" s="63"/>
      <c r="O177" s="63"/>
    </row>
    <row r="178" spans="1:15" s="37" customFormat="1" x14ac:dyDescent="0.2">
      <c r="A178" s="28">
        <v>148</v>
      </c>
      <c r="B178" s="24" t="s">
        <v>80</v>
      </c>
      <c r="C178" s="26" t="s">
        <v>41</v>
      </c>
      <c r="D178" s="26">
        <v>0</v>
      </c>
      <c r="E178" s="28">
        <v>0</v>
      </c>
      <c r="F178" s="24"/>
      <c r="G178" s="24"/>
      <c r="H178" s="24" t="s">
        <v>117</v>
      </c>
      <c r="I178" s="24"/>
      <c r="J178" s="25"/>
      <c r="K178" s="36">
        <f t="shared" si="2"/>
        <v>4.7543999999999995</v>
      </c>
      <c r="L178" s="26">
        <v>1</v>
      </c>
      <c r="M178" s="35">
        <v>4.7543999999999995</v>
      </c>
      <c r="N178" s="63"/>
      <c r="O178" s="63"/>
    </row>
    <row r="179" spans="1:15" s="37" customFormat="1" x14ac:dyDescent="0.2">
      <c r="A179" s="28">
        <v>149</v>
      </c>
      <c r="B179" s="24" t="s">
        <v>80</v>
      </c>
      <c r="C179" s="26" t="s">
        <v>41</v>
      </c>
      <c r="D179" s="26">
        <v>0</v>
      </c>
      <c r="E179" s="28">
        <v>0</v>
      </c>
      <c r="F179" s="24"/>
      <c r="G179" s="24"/>
      <c r="H179" s="24" t="s">
        <v>117</v>
      </c>
      <c r="I179" s="24"/>
      <c r="J179" s="25"/>
      <c r="K179" s="36">
        <f t="shared" si="2"/>
        <v>68.901600000000002</v>
      </c>
      <c r="L179" s="26">
        <v>1</v>
      </c>
      <c r="M179" s="35">
        <v>68.901600000000002</v>
      </c>
      <c r="N179" s="63"/>
      <c r="O179" s="63"/>
    </row>
    <row r="180" spans="1:15" s="37" customFormat="1" x14ac:dyDescent="0.2">
      <c r="A180" s="28">
        <v>150</v>
      </c>
      <c r="B180" s="24" t="s">
        <v>80</v>
      </c>
      <c r="C180" s="26" t="s">
        <v>41</v>
      </c>
      <c r="D180" s="26">
        <v>0</v>
      </c>
      <c r="E180" s="28">
        <v>0</v>
      </c>
      <c r="F180" s="24"/>
      <c r="G180" s="24"/>
      <c r="H180" s="24" t="s">
        <v>117</v>
      </c>
      <c r="I180" s="24"/>
      <c r="J180" s="25"/>
      <c r="K180" s="36">
        <f t="shared" si="2"/>
        <v>25.83</v>
      </c>
      <c r="L180" s="26">
        <v>1</v>
      </c>
      <c r="M180" s="35">
        <v>25.83</v>
      </c>
      <c r="N180" s="63"/>
      <c r="O180" s="63"/>
    </row>
    <row r="181" spans="1:15" s="37" customFormat="1" x14ac:dyDescent="0.2">
      <c r="A181" s="28">
        <v>151</v>
      </c>
      <c r="B181" s="24" t="s">
        <v>80</v>
      </c>
      <c r="C181" s="26" t="s">
        <v>41</v>
      </c>
      <c r="D181" s="26">
        <v>0</v>
      </c>
      <c r="E181" s="28">
        <v>0</v>
      </c>
      <c r="F181" s="24"/>
      <c r="G181" s="24"/>
      <c r="H181" s="24" t="s">
        <v>117</v>
      </c>
      <c r="I181" s="24"/>
      <c r="J181" s="25"/>
      <c r="K181" s="36">
        <f t="shared" si="2"/>
        <v>537.46440000000007</v>
      </c>
      <c r="L181" s="26">
        <v>1</v>
      </c>
      <c r="M181" s="35">
        <v>537.46440000000007</v>
      </c>
      <c r="N181" s="63"/>
      <c r="O181" s="63"/>
    </row>
    <row r="182" spans="1:15" s="37" customFormat="1" x14ac:dyDescent="0.2">
      <c r="A182" s="28">
        <v>152</v>
      </c>
      <c r="B182" s="24" t="s">
        <v>80</v>
      </c>
      <c r="C182" s="26" t="s">
        <v>41</v>
      </c>
      <c r="D182" s="26">
        <v>0</v>
      </c>
      <c r="E182" s="28">
        <v>0</v>
      </c>
      <c r="F182" s="24"/>
      <c r="G182" s="24"/>
      <c r="H182" s="24" t="s">
        <v>117</v>
      </c>
      <c r="I182" s="24"/>
      <c r="J182" s="25"/>
      <c r="K182" s="36">
        <f t="shared" si="2"/>
        <v>1779.6312</v>
      </c>
      <c r="L182" s="26">
        <v>1</v>
      </c>
      <c r="M182" s="35">
        <v>1779.6312</v>
      </c>
      <c r="N182" s="63"/>
      <c r="O182" s="63"/>
    </row>
    <row r="183" spans="1:15" s="37" customFormat="1" x14ac:dyDescent="0.2">
      <c r="A183" s="28">
        <v>153</v>
      </c>
      <c r="B183" s="24" t="s">
        <v>80</v>
      </c>
      <c r="C183" s="26" t="s">
        <v>41</v>
      </c>
      <c r="D183" s="26">
        <v>0</v>
      </c>
      <c r="E183" s="28">
        <v>0</v>
      </c>
      <c r="F183" s="24"/>
      <c r="G183" s="24"/>
      <c r="H183" s="24" t="s">
        <v>117</v>
      </c>
      <c r="I183" s="24"/>
      <c r="J183" s="25"/>
      <c r="K183" s="36">
        <f t="shared" si="2"/>
        <v>1410.0192</v>
      </c>
      <c r="L183" s="26">
        <v>1</v>
      </c>
      <c r="M183" s="35">
        <v>1410.0192</v>
      </c>
      <c r="N183" s="63"/>
      <c r="O183" s="63"/>
    </row>
    <row r="184" spans="1:15" s="37" customFormat="1" x14ac:dyDescent="0.2">
      <c r="A184" s="28">
        <v>154</v>
      </c>
      <c r="B184" s="24" t="s">
        <v>80</v>
      </c>
      <c r="C184" s="26" t="s">
        <v>41</v>
      </c>
      <c r="D184" s="26">
        <v>0</v>
      </c>
      <c r="E184" s="28">
        <v>0</v>
      </c>
      <c r="F184" s="24"/>
      <c r="G184" s="24"/>
      <c r="H184" s="24" t="s">
        <v>117</v>
      </c>
      <c r="I184" s="24"/>
      <c r="J184" s="25"/>
      <c r="K184" s="36">
        <f t="shared" si="2"/>
        <v>203.22120000000001</v>
      </c>
      <c r="L184" s="26">
        <v>1</v>
      </c>
      <c r="M184" s="35">
        <v>203.22120000000001</v>
      </c>
      <c r="N184" s="63"/>
      <c r="O184" s="63"/>
    </row>
    <row r="185" spans="1:15" s="37" customFormat="1" x14ac:dyDescent="0.2">
      <c r="A185" s="28">
        <v>155</v>
      </c>
      <c r="B185" s="24" t="s">
        <v>80</v>
      </c>
      <c r="C185" s="26" t="s">
        <v>41</v>
      </c>
      <c r="D185" s="26">
        <v>0</v>
      </c>
      <c r="E185" s="28">
        <v>0</v>
      </c>
      <c r="F185" s="24"/>
      <c r="G185" s="24"/>
      <c r="H185" s="24" t="s">
        <v>117</v>
      </c>
      <c r="I185" s="24"/>
      <c r="J185" s="25"/>
      <c r="K185" s="36">
        <f t="shared" si="2"/>
        <v>3931.7076000000002</v>
      </c>
      <c r="L185" s="26">
        <v>1</v>
      </c>
      <c r="M185" s="35">
        <v>3931.7076000000002</v>
      </c>
      <c r="N185" s="63"/>
      <c r="O185" s="63"/>
    </row>
    <row r="186" spans="1:15" s="37" customFormat="1" x14ac:dyDescent="0.2">
      <c r="A186" s="28">
        <v>156</v>
      </c>
      <c r="B186" s="24" t="s">
        <v>80</v>
      </c>
      <c r="C186" s="26" t="s">
        <v>41</v>
      </c>
      <c r="D186" s="26">
        <v>0</v>
      </c>
      <c r="E186" s="28">
        <v>0</v>
      </c>
      <c r="F186" s="24"/>
      <c r="G186" s="24"/>
      <c r="H186" s="24" t="s">
        <v>117</v>
      </c>
      <c r="I186" s="24"/>
      <c r="J186" s="25"/>
      <c r="K186" s="36">
        <f t="shared" si="2"/>
        <v>9854.6640000000007</v>
      </c>
      <c r="L186" s="26">
        <v>1</v>
      </c>
      <c r="M186" s="35">
        <v>9854.6640000000007</v>
      </c>
      <c r="N186" s="63"/>
      <c r="O186" s="63"/>
    </row>
    <row r="187" spans="1:15" s="37" customFormat="1" x14ac:dyDescent="0.2">
      <c r="A187" s="28">
        <v>157</v>
      </c>
      <c r="B187" s="24" t="s">
        <v>80</v>
      </c>
      <c r="C187" s="26" t="s">
        <v>41</v>
      </c>
      <c r="D187" s="26">
        <v>0</v>
      </c>
      <c r="E187" s="28">
        <v>0</v>
      </c>
      <c r="F187" s="24"/>
      <c r="G187" s="24"/>
      <c r="H187" s="24" t="s">
        <v>117</v>
      </c>
      <c r="I187" s="24"/>
      <c r="J187" s="25"/>
      <c r="K187" s="36">
        <f t="shared" si="2"/>
        <v>1136.1936000000001</v>
      </c>
      <c r="L187" s="26">
        <v>1</v>
      </c>
      <c r="M187" s="35">
        <v>1136.1936000000001</v>
      </c>
      <c r="N187" s="63"/>
      <c r="O187" s="63"/>
    </row>
    <row r="188" spans="1:15" s="37" customFormat="1" x14ac:dyDescent="0.2">
      <c r="A188" s="28">
        <v>158</v>
      </c>
      <c r="B188" s="24" t="s">
        <v>80</v>
      </c>
      <c r="C188" s="26" t="s">
        <v>41</v>
      </c>
      <c r="D188" s="26">
        <v>0</v>
      </c>
      <c r="E188" s="28">
        <v>0</v>
      </c>
      <c r="F188" s="24"/>
      <c r="G188" s="24"/>
      <c r="H188" s="24" t="s">
        <v>117</v>
      </c>
      <c r="I188" s="24"/>
      <c r="J188" s="25"/>
      <c r="K188" s="36">
        <f t="shared" si="2"/>
        <v>1030.0824</v>
      </c>
      <c r="L188" s="26">
        <v>1</v>
      </c>
      <c r="M188" s="35">
        <v>1030.0824</v>
      </c>
      <c r="N188" s="63"/>
      <c r="O188" s="63"/>
    </row>
    <row r="189" spans="1:15" s="37" customFormat="1" x14ac:dyDescent="0.2">
      <c r="A189" s="28">
        <v>159</v>
      </c>
      <c r="B189" s="24" t="s">
        <v>80</v>
      </c>
      <c r="C189" s="26" t="s">
        <v>41</v>
      </c>
      <c r="D189" s="26">
        <v>0</v>
      </c>
      <c r="E189" s="28">
        <v>0</v>
      </c>
      <c r="F189" s="24"/>
      <c r="G189" s="24"/>
      <c r="H189" s="24" t="s">
        <v>117</v>
      </c>
      <c r="I189" s="24"/>
      <c r="J189" s="25"/>
      <c r="K189" s="36">
        <f t="shared" si="2"/>
        <v>226.51079999999999</v>
      </c>
      <c r="L189" s="26">
        <v>1</v>
      </c>
      <c r="M189" s="35">
        <v>226.51079999999999</v>
      </c>
      <c r="N189" s="63"/>
      <c r="O189" s="63"/>
    </row>
    <row r="190" spans="1:15" s="37" customFormat="1" x14ac:dyDescent="0.2">
      <c r="A190" s="28">
        <v>160</v>
      </c>
      <c r="B190" s="24" t="s">
        <v>80</v>
      </c>
      <c r="C190" s="26" t="s">
        <v>41</v>
      </c>
      <c r="D190" s="26">
        <v>0</v>
      </c>
      <c r="E190" s="28">
        <v>0</v>
      </c>
      <c r="F190" s="24"/>
      <c r="G190" s="24"/>
      <c r="H190" s="24" t="s">
        <v>117</v>
      </c>
      <c r="I190" s="24"/>
      <c r="J190" s="25"/>
      <c r="K190" s="36">
        <f t="shared" si="2"/>
        <v>3523.3392000000003</v>
      </c>
      <c r="L190" s="26">
        <v>1</v>
      </c>
      <c r="M190" s="35">
        <v>3523.3392000000003</v>
      </c>
      <c r="N190" s="63"/>
      <c r="O190" s="63"/>
    </row>
    <row r="191" spans="1:15" s="37" customFormat="1" x14ac:dyDescent="0.2">
      <c r="A191" s="28">
        <v>161</v>
      </c>
      <c r="B191" s="24" t="s">
        <v>80</v>
      </c>
      <c r="C191" s="26" t="s">
        <v>41</v>
      </c>
      <c r="D191" s="26">
        <v>0</v>
      </c>
      <c r="E191" s="28">
        <v>0</v>
      </c>
      <c r="F191" s="24"/>
      <c r="G191" s="24"/>
      <c r="H191" s="24" t="s">
        <v>117</v>
      </c>
      <c r="I191" s="24"/>
      <c r="J191" s="25"/>
      <c r="K191" s="36">
        <f t="shared" si="2"/>
        <v>1345.0188000000001</v>
      </c>
      <c r="L191" s="26">
        <v>1</v>
      </c>
      <c r="M191" s="35">
        <v>1345.0188000000001</v>
      </c>
      <c r="N191" s="63"/>
      <c r="O191" s="63"/>
    </row>
    <row r="192" spans="1:15" s="37" customFormat="1" x14ac:dyDescent="0.2">
      <c r="A192" s="28">
        <v>162</v>
      </c>
      <c r="B192" s="24" t="s">
        <v>80</v>
      </c>
      <c r="C192" s="26" t="s">
        <v>41</v>
      </c>
      <c r="D192" s="26">
        <v>0</v>
      </c>
      <c r="E192" s="28">
        <v>0</v>
      </c>
      <c r="F192" s="24"/>
      <c r="G192" s="24"/>
      <c r="H192" s="24" t="s">
        <v>117</v>
      </c>
      <c r="I192" s="24"/>
      <c r="J192" s="25"/>
      <c r="K192" s="36">
        <f t="shared" si="2"/>
        <v>452.76840000000004</v>
      </c>
      <c r="L192" s="26">
        <v>1</v>
      </c>
      <c r="M192" s="35">
        <v>452.76840000000004</v>
      </c>
      <c r="N192" s="63"/>
      <c r="O192" s="63"/>
    </row>
    <row r="193" spans="1:15" s="37" customFormat="1" x14ac:dyDescent="0.2">
      <c r="A193" s="28">
        <v>163</v>
      </c>
      <c r="B193" s="24" t="s">
        <v>80</v>
      </c>
      <c r="C193" s="26" t="s">
        <v>41</v>
      </c>
      <c r="D193" s="26">
        <v>0</v>
      </c>
      <c r="E193" s="28">
        <v>0</v>
      </c>
      <c r="F193" s="24"/>
      <c r="G193" s="24"/>
      <c r="H193" s="24" t="s">
        <v>117</v>
      </c>
      <c r="I193" s="24"/>
      <c r="J193" s="25"/>
      <c r="K193" s="36">
        <f t="shared" si="2"/>
        <v>6032.9975999999997</v>
      </c>
      <c r="L193" s="26">
        <v>1</v>
      </c>
      <c r="M193" s="35">
        <v>6032.9975999999997</v>
      </c>
      <c r="N193" s="63"/>
      <c r="O193" s="63"/>
    </row>
    <row r="194" spans="1:15" s="37" customFormat="1" x14ac:dyDescent="0.2">
      <c r="A194" s="28">
        <v>164</v>
      </c>
      <c r="B194" s="24" t="s">
        <v>80</v>
      </c>
      <c r="C194" s="26" t="s">
        <v>41</v>
      </c>
      <c r="D194" s="26">
        <v>0</v>
      </c>
      <c r="E194" s="28">
        <v>0</v>
      </c>
      <c r="F194" s="24"/>
      <c r="G194" s="24"/>
      <c r="H194" s="24" t="s">
        <v>117</v>
      </c>
      <c r="I194" s="24"/>
      <c r="J194" s="25"/>
      <c r="K194" s="36">
        <f t="shared" si="2"/>
        <v>953.05919999999992</v>
      </c>
      <c r="L194" s="26">
        <v>1</v>
      </c>
      <c r="M194" s="35">
        <v>953.05919999999992</v>
      </c>
      <c r="N194" s="63"/>
      <c r="O194" s="63"/>
    </row>
    <row r="195" spans="1:15" s="37" customFormat="1" x14ac:dyDescent="0.2">
      <c r="A195" s="28">
        <v>165</v>
      </c>
      <c r="B195" s="24" t="s">
        <v>80</v>
      </c>
      <c r="C195" s="26" t="s">
        <v>41</v>
      </c>
      <c r="D195" s="26">
        <v>0</v>
      </c>
      <c r="E195" s="28">
        <v>0</v>
      </c>
      <c r="F195" s="24"/>
      <c r="G195" s="24"/>
      <c r="H195" s="24" t="s">
        <v>117</v>
      </c>
      <c r="I195" s="24"/>
      <c r="J195" s="25"/>
      <c r="K195" s="36">
        <f t="shared" si="2"/>
        <v>57.155999999999999</v>
      </c>
      <c r="L195" s="26">
        <v>1</v>
      </c>
      <c r="M195" s="35">
        <v>57.155999999999999</v>
      </c>
      <c r="N195" s="63"/>
      <c r="O195" s="63"/>
    </row>
    <row r="196" spans="1:15" s="37" customFormat="1" x14ac:dyDescent="0.2">
      <c r="A196" s="28">
        <v>166</v>
      </c>
      <c r="B196" s="24" t="s">
        <v>80</v>
      </c>
      <c r="C196" s="26" t="s">
        <v>41</v>
      </c>
      <c r="D196" s="26">
        <v>0</v>
      </c>
      <c r="E196" s="28">
        <v>0</v>
      </c>
      <c r="F196" s="24"/>
      <c r="G196" s="24"/>
      <c r="H196" s="24" t="s">
        <v>117</v>
      </c>
      <c r="I196" s="24"/>
      <c r="J196" s="25"/>
      <c r="K196" s="36">
        <f t="shared" si="2"/>
        <v>203.4144</v>
      </c>
      <c r="L196" s="26">
        <v>1</v>
      </c>
      <c r="M196" s="35">
        <v>203.4144</v>
      </c>
      <c r="N196" s="63"/>
      <c r="O196" s="63"/>
    </row>
    <row r="197" spans="1:15" s="37" customFormat="1" x14ac:dyDescent="0.2">
      <c r="A197" s="28">
        <v>167</v>
      </c>
      <c r="B197" s="24" t="s">
        <v>80</v>
      </c>
      <c r="C197" s="26" t="s">
        <v>41</v>
      </c>
      <c r="D197" s="26">
        <v>0</v>
      </c>
      <c r="E197" s="28">
        <v>0</v>
      </c>
      <c r="F197" s="24"/>
      <c r="G197" s="24"/>
      <c r="H197" s="24" t="s">
        <v>117</v>
      </c>
      <c r="I197" s="24"/>
      <c r="J197" s="25"/>
      <c r="K197" s="36">
        <f t="shared" si="2"/>
        <v>807.71400000000006</v>
      </c>
      <c r="L197" s="26">
        <v>1</v>
      </c>
      <c r="M197" s="35">
        <v>807.71400000000006</v>
      </c>
      <c r="N197" s="63"/>
      <c r="O197" s="63"/>
    </row>
    <row r="198" spans="1:15" s="37" customFormat="1" x14ac:dyDescent="0.2">
      <c r="A198" s="28">
        <v>168</v>
      </c>
      <c r="B198" s="24" t="s">
        <v>80</v>
      </c>
      <c r="C198" s="26" t="s">
        <v>41</v>
      </c>
      <c r="D198" s="26">
        <v>0</v>
      </c>
      <c r="E198" s="28">
        <v>0</v>
      </c>
      <c r="F198" s="24"/>
      <c r="G198" s="24"/>
      <c r="H198" s="24" t="s">
        <v>117</v>
      </c>
      <c r="I198" s="24"/>
      <c r="J198" s="25"/>
      <c r="K198" s="36">
        <f t="shared" si="2"/>
        <v>1192.4868000000001</v>
      </c>
      <c r="L198" s="26">
        <v>1</v>
      </c>
      <c r="M198" s="35">
        <v>1192.4868000000001</v>
      </c>
      <c r="N198" s="63"/>
      <c r="O198" s="63"/>
    </row>
    <row r="199" spans="1:15" s="37" customFormat="1" x14ac:dyDescent="0.2">
      <c r="A199" s="28">
        <v>169</v>
      </c>
      <c r="B199" s="24" t="s">
        <v>80</v>
      </c>
      <c r="C199" s="26" t="s">
        <v>41</v>
      </c>
      <c r="D199" s="26">
        <v>0</v>
      </c>
      <c r="E199" s="28">
        <v>0</v>
      </c>
      <c r="F199" s="24"/>
      <c r="G199" s="24"/>
      <c r="H199" s="24" t="s">
        <v>117</v>
      </c>
      <c r="I199" s="24"/>
      <c r="J199" s="25"/>
      <c r="K199" s="36">
        <f t="shared" si="2"/>
        <v>504.64679999999998</v>
      </c>
      <c r="L199" s="26">
        <v>1</v>
      </c>
      <c r="M199" s="35">
        <v>504.64679999999998</v>
      </c>
      <c r="N199" s="63"/>
      <c r="O199" s="63"/>
    </row>
    <row r="200" spans="1:15" s="37" customFormat="1" x14ac:dyDescent="0.2">
      <c r="A200" s="28">
        <v>170</v>
      </c>
      <c r="B200" s="24" t="s">
        <v>80</v>
      </c>
      <c r="C200" s="26" t="s">
        <v>41</v>
      </c>
      <c r="D200" s="26">
        <v>0</v>
      </c>
      <c r="E200" s="28">
        <v>0</v>
      </c>
      <c r="F200" s="24"/>
      <c r="G200" s="24"/>
      <c r="H200" s="24" t="s">
        <v>117</v>
      </c>
      <c r="I200" s="24"/>
      <c r="J200" s="25"/>
      <c r="K200" s="36">
        <f t="shared" si="2"/>
        <v>3086.9472000000001</v>
      </c>
      <c r="L200" s="26">
        <v>1</v>
      </c>
      <c r="M200" s="35">
        <v>3086.9472000000001</v>
      </c>
      <c r="N200" s="63"/>
      <c r="O200" s="63"/>
    </row>
    <row r="201" spans="1:15" s="37" customFormat="1" x14ac:dyDescent="0.2">
      <c r="A201" s="28">
        <v>171</v>
      </c>
      <c r="B201" s="24" t="s">
        <v>80</v>
      </c>
      <c r="C201" s="26" t="s">
        <v>41</v>
      </c>
      <c r="D201" s="26">
        <v>0</v>
      </c>
      <c r="E201" s="28">
        <v>0</v>
      </c>
      <c r="F201" s="24"/>
      <c r="G201" s="24"/>
      <c r="H201" s="24" t="s">
        <v>117</v>
      </c>
      <c r="I201" s="24"/>
      <c r="J201" s="25"/>
      <c r="K201" s="36">
        <f t="shared" si="2"/>
        <v>1159.104</v>
      </c>
      <c r="L201" s="26">
        <v>1</v>
      </c>
      <c r="M201" s="35">
        <v>1159.104</v>
      </c>
      <c r="N201" s="63"/>
      <c r="O201" s="63"/>
    </row>
    <row r="202" spans="1:15" s="37" customFormat="1" x14ac:dyDescent="0.2">
      <c r="A202" s="28">
        <v>172</v>
      </c>
      <c r="B202" s="24" t="s">
        <v>80</v>
      </c>
      <c r="C202" s="26" t="s">
        <v>41</v>
      </c>
      <c r="D202" s="26">
        <v>0</v>
      </c>
      <c r="E202" s="28">
        <v>0</v>
      </c>
      <c r="F202" s="24"/>
      <c r="G202" s="24"/>
      <c r="H202" s="24" t="s">
        <v>117</v>
      </c>
      <c r="I202" s="24"/>
      <c r="J202" s="25"/>
      <c r="K202" s="36">
        <f t="shared" si="2"/>
        <v>12413.118</v>
      </c>
      <c r="L202" s="26">
        <v>1</v>
      </c>
      <c r="M202" s="35">
        <v>12413.118</v>
      </c>
      <c r="N202" s="63"/>
      <c r="O202" s="63"/>
    </row>
    <row r="203" spans="1:15" s="37" customFormat="1" x14ac:dyDescent="0.2">
      <c r="A203" s="28">
        <v>173</v>
      </c>
      <c r="B203" s="24" t="s">
        <v>80</v>
      </c>
      <c r="C203" s="26" t="s">
        <v>41</v>
      </c>
      <c r="D203" s="26">
        <v>0</v>
      </c>
      <c r="E203" s="28">
        <v>0</v>
      </c>
      <c r="F203" s="24"/>
      <c r="G203" s="24"/>
      <c r="H203" s="24" t="s">
        <v>117</v>
      </c>
      <c r="I203" s="24"/>
      <c r="J203" s="25"/>
      <c r="K203" s="36">
        <f t="shared" si="2"/>
        <v>1629.8879999999999</v>
      </c>
      <c r="L203" s="26">
        <v>1</v>
      </c>
      <c r="M203" s="35">
        <v>1629.8879999999999</v>
      </c>
      <c r="N203" s="63"/>
      <c r="O203" s="63"/>
    </row>
    <row r="204" spans="1:15" s="37" customFormat="1" x14ac:dyDescent="0.2">
      <c r="A204" s="28">
        <v>174</v>
      </c>
      <c r="B204" s="24" t="s">
        <v>80</v>
      </c>
      <c r="C204" s="26" t="s">
        <v>41</v>
      </c>
      <c r="D204" s="26">
        <v>0</v>
      </c>
      <c r="E204" s="28">
        <v>0</v>
      </c>
      <c r="F204" s="24"/>
      <c r="G204" s="24"/>
      <c r="H204" s="24" t="s">
        <v>117</v>
      </c>
      <c r="I204" s="24"/>
      <c r="J204" s="25"/>
      <c r="K204" s="36">
        <f t="shared" si="2"/>
        <v>3119.7107999999998</v>
      </c>
      <c r="L204" s="26">
        <v>1</v>
      </c>
      <c r="M204" s="35">
        <v>3119.7107999999998</v>
      </c>
      <c r="N204" s="63"/>
      <c r="O204" s="63"/>
    </row>
    <row r="205" spans="1:15" s="37" customFormat="1" x14ac:dyDescent="0.2">
      <c r="A205" s="28">
        <v>175</v>
      </c>
      <c r="B205" s="24" t="s">
        <v>80</v>
      </c>
      <c r="C205" s="26" t="s">
        <v>41</v>
      </c>
      <c r="D205" s="26">
        <v>0</v>
      </c>
      <c r="E205" s="28">
        <v>0</v>
      </c>
      <c r="F205" s="24"/>
      <c r="G205" s="24"/>
      <c r="H205" s="24" t="s">
        <v>117</v>
      </c>
      <c r="I205" s="24"/>
      <c r="J205" s="25"/>
      <c r="K205" s="36">
        <f t="shared" si="2"/>
        <v>400.38600000000002</v>
      </c>
      <c r="L205" s="26">
        <v>1</v>
      </c>
      <c r="M205" s="35">
        <v>400.38600000000002</v>
      </c>
      <c r="N205" s="63"/>
      <c r="O205" s="63"/>
    </row>
    <row r="206" spans="1:15" s="37" customFormat="1" x14ac:dyDescent="0.2">
      <c r="A206" s="28">
        <v>176</v>
      </c>
      <c r="B206" s="24" t="s">
        <v>80</v>
      </c>
      <c r="C206" s="26" t="s">
        <v>41</v>
      </c>
      <c r="D206" s="26">
        <v>0</v>
      </c>
      <c r="E206" s="28">
        <v>0</v>
      </c>
      <c r="F206" s="24"/>
      <c r="G206" s="24"/>
      <c r="H206" s="24" t="s">
        <v>117</v>
      </c>
      <c r="I206" s="24"/>
      <c r="J206" s="25"/>
      <c r="K206" s="36">
        <f t="shared" si="2"/>
        <v>5822.7324000000008</v>
      </c>
      <c r="L206" s="26">
        <v>1</v>
      </c>
      <c r="M206" s="35">
        <v>5822.7324000000008</v>
      </c>
      <c r="N206" s="63"/>
      <c r="O206" s="63"/>
    </row>
    <row r="207" spans="1:15" s="37" customFormat="1" x14ac:dyDescent="0.2">
      <c r="A207" s="28">
        <v>177</v>
      </c>
      <c r="B207" s="24" t="s">
        <v>80</v>
      </c>
      <c r="C207" s="26" t="s">
        <v>41</v>
      </c>
      <c r="D207" s="26">
        <v>0</v>
      </c>
      <c r="E207" s="28">
        <v>0</v>
      </c>
      <c r="F207" s="24"/>
      <c r="G207" s="24"/>
      <c r="H207" s="24" t="s">
        <v>117</v>
      </c>
      <c r="I207" s="24"/>
      <c r="J207" s="25"/>
      <c r="K207" s="36">
        <f t="shared" si="2"/>
        <v>1825.0331999999999</v>
      </c>
      <c r="L207" s="26">
        <v>1</v>
      </c>
      <c r="M207" s="35">
        <v>1825.0331999999999</v>
      </c>
      <c r="N207" s="63"/>
      <c r="O207" s="63"/>
    </row>
    <row r="208" spans="1:15" s="37" customFormat="1" x14ac:dyDescent="0.2">
      <c r="A208" s="28">
        <v>178</v>
      </c>
      <c r="B208" s="24" t="s">
        <v>80</v>
      </c>
      <c r="C208" s="26" t="s">
        <v>41</v>
      </c>
      <c r="D208" s="26">
        <v>0</v>
      </c>
      <c r="E208" s="28">
        <v>0</v>
      </c>
      <c r="F208" s="24"/>
      <c r="G208" s="24"/>
      <c r="H208" s="24" t="s">
        <v>117</v>
      </c>
      <c r="I208" s="24"/>
      <c r="J208" s="25"/>
      <c r="K208" s="36">
        <f t="shared" si="2"/>
        <v>4735.6559999999999</v>
      </c>
      <c r="L208" s="26">
        <v>1</v>
      </c>
      <c r="M208" s="35">
        <v>4735.6559999999999</v>
      </c>
      <c r="N208" s="63"/>
      <c r="O208" s="63"/>
    </row>
    <row r="209" spans="1:15" s="37" customFormat="1" x14ac:dyDescent="0.2">
      <c r="A209" s="28">
        <v>179</v>
      </c>
      <c r="B209" s="24" t="s">
        <v>80</v>
      </c>
      <c r="C209" s="26" t="s">
        <v>41</v>
      </c>
      <c r="D209" s="26">
        <v>0</v>
      </c>
      <c r="E209" s="28">
        <v>0</v>
      </c>
      <c r="F209" s="24"/>
      <c r="G209" s="24"/>
      <c r="H209" s="24" t="s">
        <v>117</v>
      </c>
      <c r="I209" s="24"/>
      <c r="J209" s="25"/>
      <c r="K209" s="36">
        <f t="shared" si="2"/>
        <v>2369.4695999999999</v>
      </c>
      <c r="L209" s="26">
        <v>1</v>
      </c>
      <c r="M209" s="35">
        <v>2369.4695999999999</v>
      </c>
      <c r="N209" s="63"/>
      <c r="O209" s="63"/>
    </row>
    <row r="210" spans="1:15" s="37" customFormat="1" x14ac:dyDescent="0.2">
      <c r="A210" s="28">
        <v>180</v>
      </c>
      <c r="B210" s="24" t="s">
        <v>80</v>
      </c>
      <c r="C210" s="26" t="s">
        <v>41</v>
      </c>
      <c r="D210" s="26">
        <v>0</v>
      </c>
      <c r="E210" s="28">
        <v>0</v>
      </c>
      <c r="F210" s="24"/>
      <c r="G210" s="24"/>
      <c r="H210" s="24" t="s">
        <v>117</v>
      </c>
      <c r="I210" s="24"/>
      <c r="J210" s="25"/>
      <c r="K210" s="36">
        <f t="shared" si="2"/>
        <v>2268.3384000000001</v>
      </c>
      <c r="L210" s="26">
        <v>1</v>
      </c>
      <c r="M210" s="35">
        <v>2268.3384000000001</v>
      </c>
      <c r="N210" s="63"/>
      <c r="O210" s="63"/>
    </row>
    <row r="211" spans="1:15" s="37" customFormat="1" x14ac:dyDescent="0.2">
      <c r="A211" s="28">
        <v>181</v>
      </c>
      <c r="B211" s="24" t="s">
        <v>80</v>
      </c>
      <c r="C211" s="26" t="s">
        <v>41</v>
      </c>
      <c r="D211" s="26">
        <v>0</v>
      </c>
      <c r="E211" s="28">
        <v>0</v>
      </c>
      <c r="F211" s="24"/>
      <c r="G211" s="24"/>
      <c r="H211" s="24" t="s">
        <v>117</v>
      </c>
      <c r="I211" s="24"/>
      <c r="J211" s="25"/>
      <c r="K211" s="36">
        <f t="shared" si="2"/>
        <v>1221.8388</v>
      </c>
      <c r="L211" s="26">
        <v>1</v>
      </c>
      <c r="M211" s="35">
        <v>1221.8388</v>
      </c>
      <c r="N211" s="63"/>
      <c r="O211" s="63"/>
    </row>
    <row r="212" spans="1:15" s="37" customFormat="1" x14ac:dyDescent="0.2">
      <c r="A212" s="28">
        <v>182</v>
      </c>
      <c r="B212" s="24" t="s">
        <v>80</v>
      </c>
      <c r="C212" s="26" t="s">
        <v>41</v>
      </c>
      <c r="D212" s="26">
        <v>0</v>
      </c>
      <c r="E212" s="28">
        <v>0</v>
      </c>
      <c r="F212" s="24"/>
      <c r="G212" s="24"/>
      <c r="H212" s="24" t="s">
        <v>117</v>
      </c>
      <c r="I212" s="24"/>
      <c r="J212" s="25"/>
      <c r="K212" s="36">
        <f t="shared" si="2"/>
        <v>3772.4459999999999</v>
      </c>
      <c r="L212" s="26">
        <v>1</v>
      </c>
      <c r="M212" s="35">
        <v>3772.4459999999999</v>
      </c>
      <c r="N212" s="63"/>
      <c r="O212" s="63"/>
    </row>
    <row r="213" spans="1:15" s="37" customFormat="1" x14ac:dyDescent="0.2">
      <c r="A213" s="28">
        <v>183</v>
      </c>
      <c r="B213" s="24" t="s">
        <v>80</v>
      </c>
      <c r="C213" s="26" t="s">
        <v>41</v>
      </c>
      <c r="D213" s="26">
        <v>0</v>
      </c>
      <c r="E213" s="28">
        <v>0</v>
      </c>
      <c r="F213" s="24"/>
      <c r="G213" s="24"/>
      <c r="H213" s="24" t="s">
        <v>117</v>
      </c>
      <c r="I213" s="24"/>
      <c r="J213" s="25"/>
      <c r="K213" s="36">
        <f t="shared" si="2"/>
        <v>618.36</v>
      </c>
      <c r="L213" s="26">
        <v>1</v>
      </c>
      <c r="M213" s="35">
        <v>618.36</v>
      </c>
      <c r="N213" s="63"/>
      <c r="O213" s="63"/>
    </row>
    <row r="214" spans="1:15" s="37" customFormat="1" x14ac:dyDescent="0.2">
      <c r="A214" s="28">
        <v>184</v>
      </c>
      <c r="B214" s="24" t="s">
        <v>80</v>
      </c>
      <c r="C214" s="26" t="s">
        <v>41</v>
      </c>
      <c r="D214" s="26">
        <v>0</v>
      </c>
      <c r="E214" s="28">
        <v>0</v>
      </c>
      <c r="F214" s="24"/>
      <c r="G214" s="24"/>
      <c r="H214" s="24" t="s">
        <v>117</v>
      </c>
      <c r="I214" s="24"/>
      <c r="J214" s="25"/>
      <c r="K214" s="36">
        <f t="shared" si="2"/>
        <v>194.67239999999998</v>
      </c>
      <c r="L214" s="26">
        <v>1</v>
      </c>
      <c r="M214" s="35">
        <v>194.67239999999998</v>
      </c>
      <c r="N214" s="63"/>
      <c r="O214" s="63"/>
    </row>
    <row r="215" spans="1:15" s="37" customFormat="1" x14ac:dyDescent="0.2">
      <c r="A215" s="28">
        <v>185</v>
      </c>
      <c r="B215" s="24" t="s">
        <v>80</v>
      </c>
      <c r="C215" s="26" t="s">
        <v>41</v>
      </c>
      <c r="D215" s="26">
        <v>0</v>
      </c>
      <c r="E215" s="28">
        <v>0</v>
      </c>
      <c r="F215" s="24"/>
      <c r="G215" s="24"/>
      <c r="H215" s="24" t="s">
        <v>117</v>
      </c>
      <c r="I215" s="24"/>
      <c r="J215" s="25"/>
      <c r="K215" s="36">
        <f t="shared" si="2"/>
        <v>326.3784</v>
      </c>
      <c r="L215" s="26">
        <v>1</v>
      </c>
      <c r="M215" s="35">
        <v>326.3784</v>
      </c>
      <c r="N215" s="63"/>
      <c r="O215" s="63"/>
    </row>
    <row r="216" spans="1:15" s="37" customFormat="1" x14ac:dyDescent="0.2">
      <c r="A216" s="28">
        <v>186</v>
      </c>
      <c r="B216" s="24" t="s">
        <v>80</v>
      </c>
      <c r="C216" s="26" t="s">
        <v>41</v>
      </c>
      <c r="D216" s="26">
        <v>0</v>
      </c>
      <c r="E216" s="28">
        <v>0</v>
      </c>
      <c r="F216" s="24"/>
      <c r="G216" s="24"/>
      <c r="H216" s="24" t="s">
        <v>117</v>
      </c>
      <c r="I216" s="24"/>
      <c r="J216" s="25"/>
      <c r="K216" s="36">
        <f t="shared" si="2"/>
        <v>163.57920000000001</v>
      </c>
      <c r="L216" s="26">
        <v>1</v>
      </c>
      <c r="M216" s="35">
        <v>163.57920000000001</v>
      </c>
      <c r="N216" s="63"/>
      <c r="O216" s="63"/>
    </row>
    <row r="217" spans="1:15" s="37" customFormat="1" x14ac:dyDescent="0.2">
      <c r="A217" s="28">
        <v>187</v>
      </c>
      <c r="B217" s="24" t="s">
        <v>80</v>
      </c>
      <c r="C217" s="26" t="s">
        <v>41</v>
      </c>
      <c r="D217" s="26">
        <v>0</v>
      </c>
      <c r="E217" s="28">
        <v>0</v>
      </c>
      <c r="F217" s="24"/>
      <c r="G217" s="24"/>
      <c r="H217" s="24" t="s">
        <v>117</v>
      </c>
      <c r="I217" s="24"/>
      <c r="J217" s="25"/>
      <c r="K217" s="36">
        <f t="shared" si="2"/>
        <v>3410.2559999999999</v>
      </c>
      <c r="L217" s="26">
        <v>1</v>
      </c>
      <c r="M217" s="35">
        <v>3410.2559999999999</v>
      </c>
      <c r="N217" s="63"/>
      <c r="O217" s="63"/>
    </row>
    <row r="218" spans="1:15" s="37" customFormat="1" x14ac:dyDescent="0.2">
      <c r="A218" s="28">
        <v>188</v>
      </c>
      <c r="B218" s="24" t="s">
        <v>80</v>
      </c>
      <c r="C218" s="26" t="s">
        <v>41</v>
      </c>
      <c r="D218" s="26">
        <v>0</v>
      </c>
      <c r="E218" s="28">
        <v>0</v>
      </c>
      <c r="F218" s="24"/>
      <c r="G218" s="24"/>
      <c r="H218" s="24" t="s">
        <v>117</v>
      </c>
      <c r="I218" s="24"/>
      <c r="J218" s="25"/>
      <c r="K218" s="36">
        <f t="shared" si="2"/>
        <v>1407.5832</v>
      </c>
      <c r="L218" s="26">
        <v>1</v>
      </c>
      <c r="M218" s="35">
        <v>1407.5832</v>
      </c>
      <c r="N218" s="63"/>
      <c r="O218" s="63"/>
    </row>
    <row r="219" spans="1:15" s="37" customFormat="1" x14ac:dyDescent="0.2">
      <c r="A219" s="28">
        <v>189</v>
      </c>
      <c r="B219" s="24" t="s">
        <v>80</v>
      </c>
      <c r="C219" s="26" t="s">
        <v>41</v>
      </c>
      <c r="D219" s="26">
        <v>0</v>
      </c>
      <c r="E219" s="28">
        <v>0</v>
      </c>
      <c r="F219" s="24"/>
      <c r="G219" s="24"/>
      <c r="H219" s="24" t="s">
        <v>117</v>
      </c>
      <c r="I219" s="24"/>
      <c r="J219" s="25"/>
      <c r="K219" s="36">
        <f t="shared" si="2"/>
        <v>2364.6132000000002</v>
      </c>
      <c r="L219" s="26">
        <v>1</v>
      </c>
      <c r="M219" s="35">
        <v>2364.6132000000002</v>
      </c>
      <c r="N219" s="63"/>
      <c r="O219" s="63"/>
    </row>
    <row r="220" spans="1:15" s="37" customFormat="1" x14ac:dyDescent="0.2">
      <c r="A220" s="28">
        <v>190</v>
      </c>
      <c r="B220" s="24" t="s">
        <v>80</v>
      </c>
      <c r="C220" s="26" t="s">
        <v>41</v>
      </c>
      <c r="D220" s="26">
        <v>0</v>
      </c>
      <c r="E220" s="28">
        <v>0</v>
      </c>
      <c r="F220" s="24"/>
      <c r="G220" s="24"/>
      <c r="H220" s="24" t="s">
        <v>117</v>
      </c>
      <c r="I220" s="24"/>
      <c r="J220" s="25"/>
      <c r="K220" s="36">
        <f t="shared" si="2"/>
        <v>696.2364</v>
      </c>
      <c r="L220" s="26">
        <v>1</v>
      </c>
      <c r="M220" s="35">
        <v>696.2364</v>
      </c>
      <c r="N220" s="63"/>
      <c r="O220" s="63"/>
    </row>
    <row r="221" spans="1:15" s="37" customFormat="1" x14ac:dyDescent="0.2">
      <c r="A221" s="28">
        <v>191</v>
      </c>
      <c r="B221" s="24" t="s">
        <v>80</v>
      </c>
      <c r="C221" s="26" t="s">
        <v>41</v>
      </c>
      <c r="D221" s="26">
        <v>0</v>
      </c>
      <c r="E221" s="28">
        <v>0</v>
      </c>
      <c r="F221" s="24"/>
      <c r="G221" s="24"/>
      <c r="H221" s="24" t="s">
        <v>117</v>
      </c>
      <c r="I221" s="24"/>
      <c r="J221" s="25"/>
      <c r="K221" s="36">
        <f t="shared" si="2"/>
        <v>49.796399999999998</v>
      </c>
      <c r="L221" s="26">
        <v>1</v>
      </c>
      <c r="M221" s="35">
        <v>49.796399999999998</v>
      </c>
      <c r="N221" s="63"/>
      <c r="O221" s="63"/>
    </row>
    <row r="222" spans="1:15" s="37" customFormat="1" x14ac:dyDescent="0.2">
      <c r="A222" s="28">
        <v>192</v>
      </c>
      <c r="B222" s="24" t="s">
        <v>80</v>
      </c>
      <c r="C222" s="26" t="s">
        <v>41</v>
      </c>
      <c r="D222" s="26">
        <v>0</v>
      </c>
      <c r="E222" s="28">
        <v>0</v>
      </c>
      <c r="F222" s="24"/>
      <c r="G222" s="24"/>
      <c r="H222" s="24" t="s">
        <v>117</v>
      </c>
      <c r="I222" s="24"/>
      <c r="J222" s="25"/>
      <c r="K222" s="36">
        <f t="shared" si="2"/>
        <v>78.508800000000008</v>
      </c>
      <c r="L222" s="26">
        <v>1</v>
      </c>
      <c r="M222" s="35">
        <v>78.508800000000008</v>
      </c>
      <c r="N222" s="63"/>
      <c r="O222" s="63"/>
    </row>
    <row r="223" spans="1:15" s="37" customFormat="1" x14ac:dyDescent="0.2">
      <c r="A223" s="28">
        <v>193</v>
      </c>
      <c r="B223" s="24" t="s">
        <v>80</v>
      </c>
      <c r="C223" s="26" t="s">
        <v>41</v>
      </c>
      <c r="D223" s="26">
        <v>0</v>
      </c>
      <c r="E223" s="28">
        <v>0</v>
      </c>
      <c r="F223" s="24"/>
      <c r="G223" s="24"/>
      <c r="H223" s="24" t="s">
        <v>117</v>
      </c>
      <c r="I223" s="24"/>
      <c r="J223" s="25"/>
      <c r="K223" s="36">
        <f t="shared" si="2"/>
        <v>3430.0283999999997</v>
      </c>
      <c r="L223" s="26">
        <v>1</v>
      </c>
      <c r="M223" s="35">
        <v>3430.0283999999997</v>
      </c>
      <c r="N223" s="63"/>
      <c r="O223" s="63"/>
    </row>
    <row r="224" spans="1:15" s="37" customFormat="1" x14ac:dyDescent="0.2">
      <c r="A224" s="28">
        <v>194</v>
      </c>
      <c r="B224" s="24" t="s">
        <v>80</v>
      </c>
      <c r="C224" s="26" t="s">
        <v>41</v>
      </c>
      <c r="D224" s="26">
        <v>0</v>
      </c>
      <c r="E224" s="28">
        <v>0</v>
      </c>
      <c r="F224" s="24"/>
      <c r="G224" s="24"/>
      <c r="H224" s="24" t="s">
        <v>117</v>
      </c>
      <c r="I224" s="24"/>
      <c r="J224" s="25"/>
      <c r="K224" s="36">
        <f t="shared" ref="K224:K261" si="3">M224/L224</f>
        <v>656.20680000000004</v>
      </c>
      <c r="L224" s="26">
        <v>1</v>
      </c>
      <c r="M224" s="35">
        <v>656.20680000000004</v>
      </c>
      <c r="N224" s="63"/>
      <c r="O224" s="63"/>
    </row>
    <row r="225" spans="1:15" s="37" customFormat="1" x14ac:dyDescent="0.2">
      <c r="A225" s="28">
        <v>195</v>
      </c>
      <c r="B225" s="24" t="s">
        <v>80</v>
      </c>
      <c r="C225" s="26" t="s">
        <v>41</v>
      </c>
      <c r="D225" s="26">
        <v>0</v>
      </c>
      <c r="E225" s="28">
        <v>0</v>
      </c>
      <c r="F225" s="24"/>
      <c r="G225" s="24"/>
      <c r="H225" s="24" t="s">
        <v>117</v>
      </c>
      <c r="I225" s="24"/>
      <c r="J225" s="25"/>
      <c r="K225" s="36">
        <f t="shared" si="3"/>
        <v>416.1096</v>
      </c>
      <c r="L225" s="26">
        <v>1</v>
      </c>
      <c r="M225" s="35">
        <v>416.1096</v>
      </c>
      <c r="N225" s="63"/>
      <c r="O225" s="63"/>
    </row>
    <row r="226" spans="1:15" s="37" customFormat="1" ht="25.5" x14ac:dyDescent="0.2">
      <c r="A226" s="28">
        <v>196</v>
      </c>
      <c r="B226" s="24" t="s">
        <v>80</v>
      </c>
      <c r="C226" s="26" t="s">
        <v>42</v>
      </c>
      <c r="D226" s="26">
        <v>0</v>
      </c>
      <c r="E226" s="28">
        <v>0</v>
      </c>
      <c r="F226" s="24"/>
      <c r="G226" s="24"/>
      <c r="H226" s="24"/>
      <c r="I226" s="24" t="s">
        <v>117</v>
      </c>
      <c r="J226" s="25"/>
      <c r="K226" s="36">
        <f t="shared" si="3"/>
        <v>236.4</v>
      </c>
      <c r="L226" s="26">
        <v>1</v>
      </c>
      <c r="M226" s="35">
        <v>236.4</v>
      </c>
      <c r="N226" s="63"/>
      <c r="O226" s="63"/>
    </row>
    <row r="227" spans="1:15" s="37" customFormat="1" ht="25.5" x14ac:dyDescent="0.2">
      <c r="A227" s="28">
        <v>197</v>
      </c>
      <c r="B227" s="24" t="s">
        <v>80</v>
      </c>
      <c r="C227" s="26" t="s">
        <v>96</v>
      </c>
      <c r="D227" s="26">
        <v>0</v>
      </c>
      <c r="E227" s="28">
        <v>0</v>
      </c>
      <c r="F227" s="24"/>
      <c r="G227" s="24"/>
      <c r="H227" s="24"/>
      <c r="I227" s="24" t="s">
        <v>117</v>
      </c>
      <c r="J227" s="25"/>
      <c r="K227" s="36">
        <f t="shared" si="3"/>
        <v>70.796000000000006</v>
      </c>
      <c r="L227" s="26">
        <v>1</v>
      </c>
      <c r="M227" s="35">
        <v>70.796000000000006</v>
      </c>
      <c r="N227" s="63"/>
      <c r="O227" s="63"/>
    </row>
    <row r="228" spans="1:15" s="37" customFormat="1" ht="25.5" x14ac:dyDescent="0.2">
      <c r="A228" s="28">
        <v>198</v>
      </c>
      <c r="B228" s="24" t="s">
        <v>80</v>
      </c>
      <c r="C228" s="26" t="s">
        <v>43</v>
      </c>
      <c r="D228" s="26">
        <v>0</v>
      </c>
      <c r="E228" s="28">
        <v>0</v>
      </c>
      <c r="F228" s="24"/>
      <c r="G228" s="24"/>
      <c r="H228" s="24"/>
      <c r="I228" s="24" t="s">
        <v>117</v>
      </c>
      <c r="J228" s="25"/>
      <c r="K228" s="36">
        <f t="shared" si="3"/>
        <v>33.333330000000004</v>
      </c>
      <c r="L228" s="26">
        <v>1</v>
      </c>
      <c r="M228" s="35">
        <v>33.333330000000004</v>
      </c>
      <c r="N228" s="63"/>
      <c r="O228" s="63"/>
    </row>
    <row r="229" spans="1:15" s="37" customFormat="1" ht="25.5" x14ac:dyDescent="0.2">
      <c r="A229" s="28">
        <v>199</v>
      </c>
      <c r="B229" s="24" t="s">
        <v>80</v>
      </c>
      <c r="C229" s="26" t="s">
        <v>43</v>
      </c>
      <c r="D229" s="26">
        <v>0</v>
      </c>
      <c r="E229" s="28">
        <v>0</v>
      </c>
      <c r="F229" s="24"/>
      <c r="G229" s="24"/>
      <c r="H229" s="24"/>
      <c r="I229" s="24" t="s">
        <v>117</v>
      </c>
      <c r="J229" s="25"/>
      <c r="K229" s="36">
        <f t="shared" si="3"/>
        <v>379.59</v>
      </c>
      <c r="L229" s="26">
        <v>1</v>
      </c>
      <c r="M229" s="35">
        <v>379.59</v>
      </c>
      <c r="N229" s="63"/>
      <c r="O229" s="63"/>
    </row>
    <row r="230" spans="1:15" s="37" customFormat="1" ht="25.5" x14ac:dyDescent="0.2">
      <c r="A230" s="28">
        <v>200</v>
      </c>
      <c r="B230" s="24" t="s">
        <v>80</v>
      </c>
      <c r="C230" s="26" t="s">
        <v>110</v>
      </c>
      <c r="D230" s="26">
        <v>0</v>
      </c>
      <c r="E230" s="28">
        <v>0</v>
      </c>
      <c r="F230" s="24"/>
      <c r="G230" s="24"/>
      <c r="H230" s="24"/>
      <c r="I230" s="24" t="s">
        <v>117</v>
      </c>
      <c r="J230" s="25"/>
      <c r="K230" s="36">
        <f t="shared" si="3"/>
        <v>176</v>
      </c>
      <c r="L230" s="26">
        <v>1</v>
      </c>
      <c r="M230" s="35">
        <v>176</v>
      </c>
      <c r="N230" s="63"/>
      <c r="O230" s="63"/>
    </row>
    <row r="231" spans="1:15" s="37" customFormat="1" ht="25.5" x14ac:dyDescent="0.2">
      <c r="A231" s="28">
        <v>201</v>
      </c>
      <c r="B231" s="24" t="s">
        <v>80</v>
      </c>
      <c r="C231" s="26" t="s">
        <v>111</v>
      </c>
      <c r="D231" s="26">
        <v>0</v>
      </c>
      <c r="E231" s="28">
        <v>0</v>
      </c>
      <c r="F231" s="24"/>
      <c r="G231" s="24"/>
      <c r="H231" s="24" t="s">
        <v>117</v>
      </c>
      <c r="I231" s="24"/>
      <c r="J231" s="25"/>
      <c r="K231" s="36">
        <f t="shared" si="3"/>
        <v>1260</v>
      </c>
      <c r="L231" s="26">
        <v>1</v>
      </c>
      <c r="M231" s="35">
        <v>1260</v>
      </c>
      <c r="N231" s="63"/>
      <c r="O231" s="63"/>
    </row>
    <row r="232" spans="1:15" s="37" customFormat="1" x14ac:dyDescent="0.2">
      <c r="A232" s="28">
        <v>202</v>
      </c>
      <c r="B232" s="24" t="s">
        <v>80</v>
      </c>
      <c r="C232" s="26" t="s">
        <v>41</v>
      </c>
      <c r="D232" s="26">
        <v>0</v>
      </c>
      <c r="E232" s="28">
        <v>0</v>
      </c>
      <c r="F232" s="24"/>
      <c r="G232" s="24"/>
      <c r="H232" s="24" t="s">
        <v>117</v>
      </c>
      <c r="I232" s="24"/>
      <c r="J232" s="25"/>
      <c r="K232" s="36">
        <f t="shared" si="3"/>
        <v>1514.9616000000001</v>
      </c>
      <c r="L232" s="26">
        <v>1</v>
      </c>
      <c r="M232" s="35">
        <v>1514.9616000000001</v>
      </c>
      <c r="N232" s="63"/>
      <c r="O232" s="63"/>
    </row>
    <row r="233" spans="1:15" s="37" customFormat="1" ht="25.5" x14ac:dyDescent="0.2">
      <c r="A233" s="28">
        <v>203</v>
      </c>
      <c r="B233" s="24" t="s">
        <v>80</v>
      </c>
      <c r="C233" s="26" t="s">
        <v>114</v>
      </c>
      <c r="D233" s="26">
        <v>0</v>
      </c>
      <c r="E233" s="28">
        <v>0</v>
      </c>
      <c r="F233" s="24"/>
      <c r="G233" s="24"/>
      <c r="H233" s="24" t="s">
        <v>117</v>
      </c>
      <c r="I233" s="24"/>
      <c r="J233" s="25"/>
      <c r="K233" s="36">
        <f t="shared" si="3"/>
        <v>390.77103999999997</v>
      </c>
      <c r="L233" s="26">
        <v>1</v>
      </c>
      <c r="M233" s="35">
        <v>390.77103999999997</v>
      </c>
      <c r="N233" s="63"/>
      <c r="O233" s="63"/>
    </row>
    <row r="234" spans="1:15" s="37" customFormat="1" ht="25.5" x14ac:dyDescent="0.2">
      <c r="A234" s="28">
        <v>204</v>
      </c>
      <c r="B234" s="24" t="s">
        <v>80</v>
      </c>
      <c r="C234" s="26" t="s">
        <v>114</v>
      </c>
      <c r="D234" s="26">
        <v>0</v>
      </c>
      <c r="E234" s="28">
        <v>0</v>
      </c>
      <c r="F234" s="24"/>
      <c r="G234" s="24"/>
      <c r="H234" s="24" t="s">
        <v>117</v>
      </c>
      <c r="I234" s="24"/>
      <c r="J234" s="25"/>
      <c r="K234" s="36">
        <f t="shared" si="3"/>
        <v>32.162599999999998</v>
      </c>
      <c r="L234" s="26">
        <v>1</v>
      </c>
      <c r="M234" s="35">
        <v>32.162599999999998</v>
      </c>
      <c r="N234" s="63"/>
      <c r="O234" s="63"/>
    </row>
    <row r="235" spans="1:15" s="37" customFormat="1" ht="25.5" x14ac:dyDescent="0.2">
      <c r="A235" s="28">
        <v>205</v>
      </c>
      <c r="B235" s="24" t="s">
        <v>80</v>
      </c>
      <c r="C235" s="26" t="s">
        <v>114</v>
      </c>
      <c r="D235" s="26">
        <v>0</v>
      </c>
      <c r="E235" s="28">
        <v>0</v>
      </c>
      <c r="F235" s="24"/>
      <c r="G235" s="24"/>
      <c r="H235" s="24" t="s">
        <v>117</v>
      </c>
      <c r="I235" s="24"/>
      <c r="J235" s="25"/>
      <c r="K235" s="36">
        <f t="shared" si="3"/>
        <v>786.69240000000002</v>
      </c>
      <c r="L235" s="26">
        <v>1</v>
      </c>
      <c r="M235" s="35">
        <v>786.69240000000002</v>
      </c>
      <c r="N235" s="63"/>
      <c r="O235" s="63"/>
    </row>
    <row r="236" spans="1:15" s="37" customFormat="1" ht="25.5" x14ac:dyDescent="0.2">
      <c r="A236" s="28">
        <v>206</v>
      </c>
      <c r="B236" s="24" t="s">
        <v>80</v>
      </c>
      <c r="C236" s="26" t="s">
        <v>114</v>
      </c>
      <c r="D236" s="26">
        <v>0</v>
      </c>
      <c r="E236" s="28">
        <v>0</v>
      </c>
      <c r="F236" s="24"/>
      <c r="G236" s="24"/>
      <c r="H236" s="24" t="s">
        <v>117</v>
      </c>
      <c r="I236" s="24"/>
      <c r="J236" s="25"/>
      <c r="K236" s="36">
        <f t="shared" si="3"/>
        <v>226.51079999999999</v>
      </c>
      <c r="L236" s="26">
        <v>1</v>
      </c>
      <c r="M236" s="35">
        <v>226.51079999999999</v>
      </c>
      <c r="N236" s="63"/>
      <c r="O236" s="63"/>
    </row>
    <row r="237" spans="1:15" s="37" customFormat="1" ht="25.5" x14ac:dyDescent="0.2">
      <c r="A237" s="28">
        <v>207</v>
      </c>
      <c r="B237" s="24" t="s">
        <v>80</v>
      </c>
      <c r="C237" s="26" t="s">
        <v>115</v>
      </c>
      <c r="D237" s="26">
        <v>0</v>
      </c>
      <c r="E237" s="28">
        <v>0</v>
      </c>
      <c r="F237" s="24"/>
      <c r="G237" s="24"/>
      <c r="H237" s="24" t="s">
        <v>117</v>
      </c>
      <c r="I237" s="24"/>
      <c r="J237" s="25"/>
      <c r="K237" s="36">
        <f t="shared" si="3"/>
        <v>12.579000000000001</v>
      </c>
      <c r="L237" s="26">
        <v>1</v>
      </c>
      <c r="M237" s="35">
        <v>12.579000000000001</v>
      </c>
      <c r="N237" s="63"/>
      <c r="O237" s="63"/>
    </row>
    <row r="238" spans="1:15" s="37" customFormat="1" ht="25.5" x14ac:dyDescent="0.2">
      <c r="A238" s="28">
        <v>208</v>
      </c>
      <c r="B238" s="24" t="s">
        <v>80</v>
      </c>
      <c r="C238" s="26" t="s">
        <v>115</v>
      </c>
      <c r="D238" s="26">
        <v>0</v>
      </c>
      <c r="E238" s="28">
        <v>0</v>
      </c>
      <c r="F238" s="24"/>
      <c r="G238" s="24"/>
      <c r="H238" s="24" t="s">
        <v>117</v>
      </c>
      <c r="I238" s="24"/>
      <c r="J238" s="25"/>
      <c r="K238" s="36">
        <f t="shared" si="3"/>
        <v>180.79300000000001</v>
      </c>
      <c r="L238" s="26">
        <v>1</v>
      </c>
      <c r="M238" s="35">
        <v>180.79300000000001</v>
      </c>
      <c r="N238" s="63"/>
      <c r="O238" s="63"/>
    </row>
    <row r="239" spans="1:15" s="37" customFormat="1" ht="25.5" x14ac:dyDescent="0.2">
      <c r="A239" s="28">
        <v>209</v>
      </c>
      <c r="B239" s="24" t="s">
        <v>80</v>
      </c>
      <c r="C239" s="26" t="s">
        <v>115</v>
      </c>
      <c r="D239" s="26">
        <v>0</v>
      </c>
      <c r="E239" s="28">
        <v>0</v>
      </c>
      <c r="F239" s="24"/>
      <c r="G239" s="24"/>
      <c r="H239" s="24" t="s">
        <v>117</v>
      </c>
      <c r="I239" s="24"/>
      <c r="J239" s="25"/>
      <c r="K239" s="36">
        <f t="shared" si="3"/>
        <v>12.946</v>
      </c>
      <c r="L239" s="26">
        <v>1</v>
      </c>
      <c r="M239" s="35">
        <v>12.946</v>
      </c>
      <c r="N239" s="63"/>
      <c r="O239" s="63"/>
    </row>
    <row r="240" spans="1:15" s="37" customFormat="1" x14ac:dyDescent="0.2">
      <c r="A240" s="28">
        <v>210</v>
      </c>
      <c r="B240" s="24" t="s">
        <v>81</v>
      </c>
      <c r="C240" s="26">
        <v>0</v>
      </c>
      <c r="D240" s="26">
        <v>0</v>
      </c>
      <c r="E240" s="26" t="s">
        <v>34</v>
      </c>
      <c r="F240" s="24"/>
      <c r="G240" s="24"/>
      <c r="H240" s="24"/>
      <c r="I240" s="24" t="s">
        <v>117</v>
      </c>
      <c r="J240" s="25"/>
      <c r="K240" s="36">
        <f t="shared" si="3"/>
        <v>71.5</v>
      </c>
      <c r="L240" s="26">
        <v>52.948</v>
      </c>
      <c r="M240" s="35">
        <v>3785.7820000000002</v>
      </c>
      <c r="N240" s="63"/>
      <c r="O240" s="63"/>
    </row>
    <row r="241" spans="1:15" s="37" customFormat="1" x14ac:dyDescent="0.2">
      <c r="A241" s="28">
        <v>211</v>
      </c>
      <c r="B241" s="24" t="s">
        <v>82</v>
      </c>
      <c r="C241" s="26">
        <v>0</v>
      </c>
      <c r="D241" s="26">
        <v>0</v>
      </c>
      <c r="E241" s="26" t="s">
        <v>34</v>
      </c>
      <c r="F241" s="24"/>
      <c r="G241" s="24"/>
      <c r="H241" s="24"/>
      <c r="I241" s="24" t="s">
        <v>117</v>
      </c>
      <c r="J241" s="25"/>
      <c r="K241" s="36">
        <f t="shared" si="3"/>
        <v>71.5</v>
      </c>
      <c r="L241" s="26">
        <v>26.416</v>
      </c>
      <c r="M241" s="35">
        <v>1888.7439999999999</v>
      </c>
      <c r="N241" s="63"/>
      <c r="O241" s="63"/>
    </row>
    <row r="242" spans="1:15" s="37" customFormat="1" x14ac:dyDescent="0.2">
      <c r="A242" s="28">
        <v>212</v>
      </c>
      <c r="B242" s="24" t="s">
        <v>83</v>
      </c>
      <c r="C242" s="26">
        <v>0</v>
      </c>
      <c r="D242" s="26">
        <v>0</v>
      </c>
      <c r="E242" s="26" t="s">
        <v>34</v>
      </c>
      <c r="F242" s="24"/>
      <c r="G242" s="24"/>
      <c r="H242" s="24"/>
      <c r="I242" s="24" t="s">
        <v>117</v>
      </c>
      <c r="J242" s="25"/>
      <c r="K242" s="36">
        <f t="shared" si="3"/>
        <v>71.5</v>
      </c>
      <c r="L242" s="26">
        <v>26.789000000000001</v>
      </c>
      <c r="M242" s="35">
        <v>1915.4135000000001</v>
      </c>
      <c r="N242" s="63"/>
      <c r="O242" s="63"/>
    </row>
    <row r="243" spans="1:15" s="37" customFormat="1" x14ac:dyDescent="0.2">
      <c r="A243" s="28">
        <v>213</v>
      </c>
      <c r="B243" s="24" t="s">
        <v>84</v>
      </c>
      <c r="C243" s="26">
        <v>0</v>
      </c>
      <c r="D243" s="26">
        <v>0</v>
      </c>
      <c r="E243" s="26" t="s">
        <v>34</v>
      </c>
      <c r="F243" s="24"/>
      <c r="G243" s="24"/>
      <c r="H243" s="24"/>
      <c r="I243" s="24" t="s">
        <v>117</v>
      </c>
      <c r="J243" s="25"/>
      <c r="K243" s="36">
        <f t="shared" si="3"/>
        <v>71.5</v>
      </c>
      <c r="L243" s="26">
        <v>26.704000000000001</v>
      </c>
      <c r="M243" s="35">
        <v>1909.336</v>
      </c>
      <c r="N243" s="63"/>
      <c r="O243" s="63"/>
    </row>
    <row r="244" spans="1:15" s="37" customFormat="1" x14ac:dyDescent="0.2">
      <c r="A244" s="28">
        <v>214</v>
      </c>
      <c r="B244" s="24" t="s">
        <v>85</v>
      </c>
      <c r="C244" s="26">
        <v>0</v>
      </c>
      <c r="D244" s="26">
        <v>0</v>
      </c>
      <c r="E244" s="26" t="s">
        <v>34</v>
      </c>
      <c r="F244" s="24"/>
      <c r="G244" s="24"/>
      <c r="H244" s="24"/>
      <c r="I244" s="24" t="s">
        <v>117</v>
      </c>
      <c r="J244" s="25"/>
      <c r="K244" s="36">
        <f t="shared" si="3"/>
        <v>71.5</v>
      </c>
      <c r="L244" s="26">
        <v>26.564</v>
      </c>
      <c r="M244" s="35">
        <v>1899.326</v>
      </c>
      <c r="N244" s="63"/>
      <c r="O244" s="63"/>
    </row>
    <row r="245" spans="1:15" s="37" customFormat="1" ht="25.5" x14ac:dyDescent="0.2">
      <c r="A245" s="28">
        <v>215</v>
      </c>
      <c r="B245" s="24" t="s">
        <v>86</v>
      </c>
      <c r="C245" s="26" t="s">
        <v>111</v>
      </c>
      <c r="D245" s="26">
        <v>0</v>
      </c>
      <c r="E245" s="28">
        <v>0</v>
      </c>
      <c r="F245" s="24"/>
      <c r="G245" s="24"/>
      <c r="H245" s="24" t="s">
        <v>117</v>
      </c>
      <c r="I245" s="24"/>
      <c r="J245" s="25"/>
      <c r="K245" s="36">
        <f t="shared" si="3"/>
        <v>1062</v>
      </c>
      <c r="L245" s="26">
        <v>1</v>
      </c>
      <c r="M245" s="35">
        <v>1062</v>
      </c>
      <c r="N245" s="63"/>
      <c r="O245" s="63"/>
    </row>
    <row r="246" spans="1:15" s="37" customFormat="1" ht="25.5" x14ac:dyDescent="0.2">
      <c r="A246" s="28">
        <v>216</v>
      </c>
      <c r="B246" s="24" t="s">
        <v>86</v>
      </c>
      <c r="C246" s="26" t="s">
        <v>111</v>
      </c>
      <c r="D246" s="26">
        <v>0</v>
      </c>
      <c r="E246" s="28">
        <v>0</v>
      </c>
      <c r="F246" s="24"/>
      <c r="G246" s="24"/>
      <c r="H246" s="24" t="s">
        <v>117</v>
      </c>
      <c r="I246" s="24"/>
      <c r="J246" s="25"/>
      <c r="K246" s="36">
        <f t="shared" si="3"/>
        <v>400</v>
      </c>
      <c r="L246" s="26">
        <v>1</v>
      </c>
      <c r="M246" s="35">
        <v>400</v>
      </c>
      <c r="N246" s="63"/>
      <c r="O246" s="63"/>
    </row>
    <row r="247" spans="1:15" s="37" customFormat="1" x14ac:dyDescent="0.2">
      <c r="A247" s="28">
        <v>217</v>
      </c>
      <c r="B247" s="24" t="s">
        <v>86</v>
      </c>
      <c r="C247" s="26">
        <v>0</v>
      </c>
      <c r="D247" s="26">
        <v>0</v>
      </c>
      <c r="E247" s="26" t="s">
        <v>34</v>
      </c>
      <c r="F247" s="24"/>
      <c r="G247" s="24"/>
      <c r="H247" s="24"/>
      <c r="I247" s="24" t="s">
        <v>117</v>
      </c>
      <c r="J247" s="25"/>
      <c r="K247" s="36">
        <f t="shared" si="3"/>
        <v>71.5</v>
      </c>
      <c r="L247" s="26">
        <v>26.571999999999999</v>
      </c>
      <c r="M247" s="35">
        <v>1899.8979999999999</v>
      </c>
      <c r="N247" s="63"/>
      <c r="O247" s="63"/>
    </row>
    <row r="248" spans="1:15" s="37" customFormat="1" ht="25.5" x14ac:dyDescent="0.2">
      <c r="A248" s="28">
        <v>218</v>
      </c>
      <c r="B248" s="24" t="s">
        <v>86</v>
      </c>
      <c r="C248" s="26" t="s">
        <v>115</v>
      </c>
      <c r="D248" s="26">
        <v>0</v>
      </c>
      <c r="E248" s="28">
        <v>0</v>
      </c>
      <c r="F248" s="24"/>
      <c r="G248" s="24"/>
      <c r="H248" s="24" t="s">
        <v>117</v>
      </c>
      <c r="I248" s="24"/>
      <c r="J248" s="25"/>
      <c r="K248" s="36">
        <f t="shared" si="3"/>
        <v>144.27170000000001</v>
      </c>
      <c r="L248" s="26">
        <v>1</v>
      </c>
      <c r="M248" s="35">
        <v>144.27170000000001</v>
      </c>
      <c r="N248" s="63"/>
      <c r="O248" s="63"/>
    </row>
    <row r="249" spans="1:15" s="37" customFormat="1" ht="25.5" x14ac:dyDescent="0.2">
      <c r="A249" s="28">
        <v>219</v>
      </c>
      <c r="B249" s="24" t="s">
        <v>86</v>
      </c>
      <c r="C249" s="26" t="s">
        <v>115</v>
      </c>
      <c r="D249" s="26">
        <v>0</v>
      </c>
      <c r="E249" s="28">
        <v>0</v>
      </c>
      <c r="F249" s="24"/>
      <c r="G249" s="24"/>
      <c r="H249" s="24" t="s">
        <v>117</v>
      </c>
      <c r="I249" s="24"/>
      <c r="J249" s="25"/>
      <c r="K249" s="36">
        <f t="shared" si="3"/>
        <v>12.946</v>
      </c>
      <c r="L249" s="26">
        <v>1</v>
      </c>
      <c r="M249" s="35">
        <v>12.946</v>
      </c>
      <c r="N249" s="63"/>
      <c r="O249" s="63"/>
    </row>
    <row r="250" spans="1:15" s="37" customFormat="1" ht="25.5" x14ac:dyDescent="0.2">
      <c r="A250" s="28">
        <v>220</v>
      </c>
      <c r="B250" s="24" t="s">
        <v>86</v>
      </c>
      <c r="C250" s="26" t="s">
        <v>115</v>
      </c>
      <c r="D250" s="26">
        <v>0</v>
      </c>
      <c r="E250" s="28">
        <v>0</v>
      </c>
      <c r="F250" s="24"/>
      <c r="G250" s="24"/>
      <c r="H250" s="24" t="s">
        <v>117</v>
      </c>
      <c r="I250" s="24"/>
      <c r="J250" s="25"/>
      <c r="K250" s="36">
        <f t="shared" si="3"/>
        <v>49.464300000000001</v>
      </c>
      <c r="L250" s="26">
        <v>1</v>
      </c>
      <c r="M250" s="35">
        <v>49.464300000000001</v>
      </c>
      <c r="N250" s="63"/>
      <c r="O250" s="63"/>
    </row>
    <row r="251" spans="1:15" s="37" customFormat="1" x14ac:dyDescent="0.2">
      <c r="A251" s="28">
        <v>221</v>
      </c>
      <c r="B251" s="24" t="s">
        <v>87</v>
      </c>
      <c r="C251" s="26">
        <v>0</v>
      </c>
      <c r="D251" s="26">
        <v>0</v>
      </c>
      <c r="E251" s="26" t="s">
        <v>34</v>
      </c>
      <c r="F251" s="24"/>
      <c r="G251" s="24"/>
      <c r="H251" s="24"/>
      <c r="I251" s="24" t="s">
        <v>117</v>
      </c>
      <c r="J251" s="25"/>
      <c r="K251" s="36">
        <f t="shared" si="3"/>
        <v>71.5</v>
      </c>
      <c r="L251" s="26">
        <v>26.587</v>
      </c>
      <c r="M251" s="35">
        <v>1900.9704999999999</v>
      </c>
      <c r="N251" s="63"/>
      <c r="O251" s="63"/>
    </row>
    <row r="252" spans="1:15" s="37" customFormat="1" x14ac:dyDescent="0.2">
      <c r="A252" s="28">
        <v>222</v>
      </c>
      <c r="B252" s="24" t="s">
        <v>87</v>
      </c>
      <c r="C252" s="26">
        <v>0</v>
      </c>
      <c r="D252" s="26">
        <v>0</v>
      </c>
      <c r="E252" s="26" t="s">
        <v>34</v>
      </c>
      <c r="F252" s="24"/>
      <c r="G252" s="24"/>
      <c r="H252" s="24"/>
      <c r="I252" s="24" t="s">
        <v>117</v>
      </c>
      <c r="J252" s="25"/>
      <c r="K252" s="36">
        <f t="shared" si="3"/>
        <v>71</v>
      </c>
      <c r="L252" s="26">
        <v>377.31700000000001</v>
      </c>
      <c r="M252" s="35">
        <v>26789.507000000001</v>
      </c>
      <c r="N252" s="63"/>
      <c r="O252" s="63"/>
    </row>
    <row r="253" spans="1:15" s="37" customFormat="1" x14ac:dyDescent="0.2">
      <c r="A253" s="28">
        <v>223</v>
      </c>
      <c r="B253" s="24" t="s">
        <v>88</v>
      </c>
      <c r="C253" s="26">
        <v>0</v>
      </c>
      <c r="D253" s="26">
        <v>0</v>
      </c>
      <c r="E253" s="26" t="s">
        <v>34</v>
      </c>
      <c r="F253" s="24"/>
      <c r="G253" s="24"/>
      <c r="H253" s="24"/>
      <c r="I253" s="24" t="s">
        <v>117</v>
      </c>
      <c r="J253" s="25"/>
      <c r="K253" s="36">
        <f t="shared" si="3"/>
        <v>71.5</v>
      </c>
      <c r="L253" s="26">
        <v>26.57</v>
      </c>
      <c r="M253" s="35">
        <v>1899.7550000000001</v>
      </c>
      <c r="N253" s="63"/>
      <c r="O253" s="63"/>
    </row>
    <row r="254" spans="1:15" s="37" customFormat="1" x14ac:dyDescent="0.2">
      <c r="A254" s="28">
        <v>224</v>
      </c>
      <c r="B254" s="24" t="s">
        <v>89</v>
      </c>
      <c r="C254" s="26">
        <v>0</v>
      </c>
      <c r="D254" s="26">
        <v>0</v>
      </c>
      <c r="E254" s="26" t="s">
        <v>34</v>
      </c>
      <c r="F254" s="24"/>
      <c r="G254" s="24"/>
      <c r="H254" s="24"/>
      <c r="I254" s="24" t="s">
        <v>117</v>
      </c>
      <c r="J254" s="25"/>
      <c r="K254" s="36">
        <f t="shared" si="3"/>
        <v>71.5</v>
      </c>
      <c r="L254" s="26">
        <v>26.553000000000001</v>
      </c>
      <c r="M254" s="35">
        <v>1898.5395000000001</v>
      </c>
      <c r="N254" s="63"/>
      <c r="O254" s="63"/>
    </row>
    <row r="255" spans="1:15" s="37" customFormat="1" x14ac:dyDescent="0.2">
      <c r="A255" s="28">
        <v>225</v>
      </c>
      <c r="B255" s="24" t="s">
        <v>90</v>
      </c>
      <c r="C255" s="26">
        <v>0</v>
      </c>
      <c r="D255" s="26">
        <v>0</v>
      </c>
      <c r="E255" s="26" t="s">
        <v>34</v>
      </c>
      <c r="F255" s="24"/>
      <c r="G255" s="24"/>
      <c r="H255" s="24"/>
      <c r="I255" s="24" t="s">
        <v>117</v>
      </c>
      <c r="J255" s="25"/>
      <c r="K255" s="36">
        <f t="shared" si="3"/>
        <v>71.5</v>
      </c>
      <c r="L255" s="26">
        <v>26.503</v>
      </c>
      <c r="M255" s="35">
        <v>1894.9645</v>
      </c>
      <c r="N255" s="63"/>
      <c r="O255" s="63"/>
    </row>
    <row r="256" spans="1:15" s="37" customFormat="1" x14ac:dyDescent="0.2">
      <c r="A256" s="28">
        <v>226</v>
      </c>
      <c r="B256" s="24" t="s">
        <v>90</v>
      </c>
      <c r="C256" s="26">
        <v>0</v>
      </c>
      <c r="D256" s="26">
        <v>0</v>
      </c>
      <c r="E256" s="26" t="s">
        <v>34</v>
      </c>
      <c r="F256" s="24"/>
      <c r="G256" s="24"/>
      <c r="H256" s="24"/>
      <c r="I256" s="24" t="s">
        <v>117</v>
      </c>
      <c r="J256" s="25"/>
      <c r="K256" s="36">
        <f t="shared" si="3"/>
        <v>71.000000000000014</v>
      </c>
      <c r="L256" s="26">
        <v>377.48399999999998</v>
      </c>
      <c r="M256" s="35">
        <v>26801.364000000001</v>
      </c>
      <c r="N256" s="63"/>
      <c r="O256" s="63"/>
    </row>
    <row r="257" spans="1:244" s="37" customFormat="1" x14ac:dyDescent="0.2">
      <c r="A257" s="28">
        <v>227</v>
      </c>
      <c r="B257" s="24" t="s">
        <v>91</v>
      </c>
      <c r="C257" s="26">
        <v>0</v>
      </c>
      <c r="D257" s="26">
        <v>0</v>
      </c>
      <c r="E257" s="26" t="s">
        <v>34</v>
      </c>
      <c r="F257" s="24"/>
      <c r="G257" s="24"/>
      <c r="H257" s="24"/>
      <c r="I257" s="24" t="s">
        <v>117</v>
      </c>
      <c r="J257" s="25"/>
      <c r="K257" s="36">
        <f t="shared" si="3"/>
        <v>71</v>
      </c>
      <c r="L257" s="26">
        <v>304.89400000000001</v>
      </c>
      <c r="M257" s="35">
        <v>21647.473999999998</v>
      </c>
      <c r="N257" s="63"/>
      <c r="O257" s="63"/>
    </row>
    <row r="258" spans="1:244" s="37" customFormat="1" x14ac:dyDescent="0.2">
      <c r="A258" s="28">
        <v>228</v>
      </c>
      <c r="B258" s="24" t="s">
        <v>92</v>
      </c>
      <c r="C258" s="26">
        <v>0</v>
      </c>
      <c r="D258" s="26">
        <v>0</v>
      </c>
      <c r="E258" s="26" t="s">
        <v>34</v>
      </c>
      <c r="F258" s="24"/>
      <c r="G258" s="24"/>
      <c r="H258" s="24"/>
      <c r="I258" s="24" t="s">
        <v>117</v>
      </c>
      <c r="J258" s="25"/>
      <c r="K258" s="36">
        <f t="shared" si="3"/>
        <v>71</v>
      </c>
      <c r="L258" s="26">
        <v>62.863</v>
      </c>
      <c r="M258" s="35">
        <v>4463.2730000000001</v>
      </c>
      <c r="N258" s="63"/>
      <c r="O258" s="63"/>
    </row>
    <row r="259" spans="1:244" s="37" customFormat="1" x14ac:dyDescent="0.2">
      <c r="A259" s="28">
        <v>229</v>
      </c>
      <c r="B259" s="24" t="s">
        <v>93</v>
      </c>
      <c r="C259" s="26">
        <v>0</v>
      </c>
      <c r="D259" s="26">
        <v>0</v>
      </c>
      <c r="E259" s="26" t="s">
        <v>34</v>
      </c>
      <c r="F259" s="24"/>
      <c r="G259" s="24"/>
      <c r="H259" s="24"/>
      <c r="I259" s="24" t="s">
        <v>117</v>
      </c>
      <c r="J259" s="25"/>
      <c r="K259" s="36">
        <f t="shared" si="3"/>
        <v>78.5</v>
      </c>
      <c r="L259" s="26">
        <v>315.07400000000001</v>
      </c>
      <c r="M259" s="35">
        <v>24733.309000000001</v>
      </c>
      <c r="N259" s="63"/>
      <c r="O259" s="63"/>
    </row>
    <row r="260" spans="1:244" s="37" customFormat="1" x14ac:dyDescent="0.2">
      <c r="A260" s="28">
        <v>230</v>
      </c>
      <c r="B260" s="24" t="s">
        <v>94</v>
      </c>
      <c r="C260" s="26">
        <v>0</v>
      </c>
      <c r="D260" s="26">
        <v>0</v>
      </c>
      <c r="E260" s="26" t="s">
        <v>34</v>
      </c>
      <c r="F260" s="24"/>
      <c r="G260" s="24"/>
      <c r="H260" s="24"/>
      <c r="I260" s="24" t="s">
        <v>117</v>
      </c>
      <c r="J260" s="25"/>
      <c r="K260" s="36">
        <f t="shared" si="3"/>
        <v>78.5</v>
      </c>
      <c r="L260" s="26">
        <v>318.04300000000001</v>
      </c>
      <c r="M260" s="35">
        <v>24966.375499999998</v>
      </c>
      <c r="N260" s="63"/>
      <c r="O260" s="63"/>
    </row>
    <row r="261" spans="1:244" s="37" customFormat="1" x14ac:dyDescent="0.2">
      <c r="A261" s="28">
        <v>231</v>
      </c>
      <c r="B261" s="24" t="s">
        <v>95</v>
      </c>
      <c r="C261" s="26">
        <v>0</v>
      </c>
      <c r="D261" s="26">
        <v>0</v>
      </c>
      <c r="E261" s="26" t="s">
        <v>34</v>
      </c>
      <c r="F261" s="24"/>
      <c r="G261" s="24"/>
      <c r="H261" s="24"/>
      <c r="I261" s="24" t="s">
        <v>117</v>
      </c>
      <c r="J261" s="25"/>
      <c r="K261" s="36">
        <f t="shared" si="3"/>
        <v>78.5</v>
      </c>
      <c r="L261" s="26">
        <v>311.80099999999999</v>
      </c>
      <c r="M261" s="35">
        <v>24476.378499999999</v>
      </c>
      <c r="N261" s="63"/>
      <c r="O261" s="63"/>
    </row>
    <row r="262" spans="1:244" x14ac:dyDescent="0.2">
      <c r="A262" s="20"/>
      <c r="B262" s="20"/>
      <c r="C262" s="20"/>
      <c r="D262" s="20"/>
      <c r="E262" s="20"/>
      <c r="F262" s="20"/>
      <c r="G262" s="20"/>
      <c r="H262" s="20"/>
      <c r="I262" s="20"/>
      <c r="J262" s="21"/>
      <c r="K262" s="22"/>
      <c r="L262" s="22"/>
      <c r="M262" s="22"/>
      <c r="N262" s="64"/>
      <c r="O262" s="64"/>
    </row>
    <row r="263" spans="1:244" x14ac:dyDescent="0.2">
      <c r="A263" s="20"/>
      <c r="B263" s="20"/>
      <c r="C263" s="20"/>
      <c r="D263" s="20"/>
      <c r="E263" s="20"/>
      <c r="F263" s="20"/>
      <c r="G263" s="20"/>
      <c r="H263" s="20"/>
      <c r="I263" s="20"/>
      <c r="J263" s="21"/>
      <c r="K263" s="22"/>
      <c r="L263" s="22"/>
      <c r="M263" s="22"/>
      <c r="N263" s="64"/>
      <c r="O263" s="64"/>
    </row>
    <row r="264" spans="1:244" x14ac:dyDescent="0.2">
      <c r="A264" s="20"/>
      <c r="B264" s="20"/>
      <c r="C264" s="20"/>
      <c r="D264" s="20"/>
      <c r="E264" s="20"/>
      <c r="F264" s="20"/>
      <c r="G264" s="20"/>
      <c r="H264" s="20"/>
      <c r="I264" s="20"/>
      <c r="J264" s="21"/>
      <c r="K264" s="22"/>
      <c r="L264" s="22"/>
      <c r="M264" s="22"/>
      <c r="N264" s="64"/>
      <c r="O264" s="64"/>
    </row>
    <row r="265" spans="1:244" x14ac:dyDescent="0.2">
      <c r="A265" s="20"/>
      <c r="B265" s="20"/>
      <c r="C265" s="20"/>
      <c r="D265" s="20"/>
      <c r="E265" s="20"/>
      <c r="F265" s="20"/>
      <c r="G265" s="20"/>
      <c r="H265" s="20"/>
      <c r="I265" s="20"/>
      <c r="J265" s="21"/>
      <c r="K265" s="22"/>
      <c r="L265" s="22"/>
      <c r="M265" s="22"/>
      <c r="N265" s="64"/>
      <c r="O265" s="64"/>
    </row>
    <row r="266" spans="1:244" x14ac:dyDescent="0.2">
      <c r="A266" s="20"/>
      <c r="B266" s="20"/>
      <c r="C266" s="20"/>
      <c r="D266" s="20"/>
      <c r="E266" s="20"/>
      <c r="F266" s="20"/>
      <c r="G266" s="20"/>
      <c r="H266" s="20"/>
      <c r="I266" s="20"/>
      <c r="J266" s="21"/>
      <c r="K266" s="22"/>
      <c r="L266" s="23"/>
      <c r="M266" s="22"/>
      <c r="N266" s="64"/>
      <c r="O266" s="64"/>
    </row>
    <row r="267" spans="1:244" s="15" customFormat="1" ht="15.75" customHeight="1" x14ac:dyDescent="0.2">
      <c r="A267" s="8"/>
      <c r="B267" s="9"/>
      <c r="C267" s="14"/>
      <c r="D267" s="14"/>
      <c r="E267" s="14"/>
      <c r="F267" s="14"/>
      <c r="G267" s="10"/>
      <c r="H267" s="10"/>
      <c r="I267" s="11"/>
      <c r="J267" s="10"/>
      <c r="K267" s="12"/>
      <c r="L267" s="12"/>
      <c r="M267" s="12"/>
    </row>
    <row r="268" spans="1:244" s="18" customFormat="1" ht="14.25" x14ac:dyDescent="0.2">
      <c r="A268" s="62" t="s">
        <v>22</v>
      </c>
      <c r="B268" s="62"/>
      <c r="C268" s="62"/>
    </row>
    <row r="269" spans="1:244" s="16" customFormat="1" ht="16.5" customHeight="1" x14ac:dyDescent="0.25">
      <c r="A269" s="61" t="s">
        <v>23</v>
      </c>
      <c r="B269" s="61"/>
      <c r="C269" s="61"/>
      <c r="D269" s="61"/>
      <c r="E269" s="61"/>
      <c r="F269" s="61"/>
      <c r="G269" s="61"/>
      <c r="H269" s="61"/>
      <c r="I269" s="61"/>
      <c r="J269" s="61"/>
      <c r="K269" s="61"/>
      <c r="L269" s="61"/>
      <c r="M269" s="61"/>
      <c r="N269" s="6"/>
      <c r="O269" s="6"/>
      <c r="P269" s="6"/>
      <c r="Q269" s="6"/>
      <c r="R269" s="6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F269" s="39"/>
      <c r="AG269" s="39"/>
      <c r="AH269" s="39"/>
      <c r="AI269" s="39"/>
      <c r="AJ269" s="39"/>
      <c r="AK269" s="39"/>
      <c r="AL269" s="39"/>
      <c r="AM269" s="39"/>
      <c r="AN269" s="39"/>
      <c r="AO269" s="39"/>
      <c r="AP269" s="39"/>
      <c r="AQ269" s="39"/>
      <c r="AR269" s="39"/>
      <c r="AS269" s="39"/>
      <c r="AT269" s="39"/>
      <c r="AU269" s="39"/>
      <c r="AV269" s="39"/>
      <c r="AW269" s="39"/>
      <c r="AX269" s="39"/>
      <c r="AY269" s="39"/>
      <c r="AZ269" s="39"/>
      <c r="BA269" s="39"/>
      <c r="BB269" s="39"/>
      <c r="BC269" s="39"/>
      <c r="BD269" s="39"/>
      <c r="BE269" s="39"/>
      <c r="BF269" s="39"/>
      <c r="BG269" s="39"/>
      <c r="BH269" s="39"/>
      <c r="BI269" s="39"/>
      <c r="BJ269" s="39"/>
      <c r="BK269" s="39"/>
      <c r="BL269" s="39"/>
      <c r="BM269" s="39"/>
      <c r="BN269" s="39"/>
      <c r="BO269" s="39"/>
      <c r="BP269" s="39"/>
      <c r="BQ269" s="39"/>
      <c r="BR269" s="39"/>
      <c r="BS269" s="39"/>
      <c r="BT269" s="39"/>
      <c r="BU269" s="39"/>
      <c r="BV269" s="39"/>
      <c r="BW269" s="39"/>
      <c r="BX269" s="39"/>
      <c r="BY269" s="39"/>
      <c r="BZ269" s="39"/>
      <c r="CA269" s="39"/>
      <c r="CB269" s="39"/>
      <c r="CC269" s="39"/>
      <c r="CD269" s="39"/>
      <c r="CE269" s="39"/>
      <c r="CF269" s="39"/>
      <c r="CG269" s="39"/>
      <c r="CH269" s="39"/>
      <c r="CI269" s="39"/>
      <c r="CJ269" s="39"/>
      <c r="CK269" s="39"/>
      <c r="CL269" s="39"/>
      <c r="CM269" s="39"/>
      <c r="CN269" s="39"/>
      <c r="CO269" s="39"/>
      <c r="CP269" s="39"/>
      <c r="CQ269" s="39"/>
      <c r="CR269" s="39"/>
      <c r="CS269" s="39"/>
      <c r="CT269" s="39"/>
      <c r="CU269" s="39"/>
      <c r="CV269" s="39"/>
      <c r="CW269" s="39"/>
      <c r="CX269" s="39"/>
      <c r="CY269" s="39"/>
      <c r="CZ269" s="39"/>
      <c r="DA269" s="39"/>
      <c r="DB269" s="39"/>
      <c r="DC269" s="39"/>
      <c r="DD269" s="39"/>
      <c r="DE269" s="39"/>
      <c r="DF269" s="39"/>
      <c r="DG269" s="39"/>
      <c r="DH269" s="39"/>
      <c r="DI269" s="39"/>
      <c r="DJ269" s="39"/>
      <c r="DK269" s="39"/>
      <c r="DL269" s="39"/>
      <c r="DM269" s="39"/>
      <c r="DN269" s="39"/>
      <c r="DO269" s="39"/>
      <c r="DP269" s="39"/>
      <c r="DQ269" s="39"/>
      <c r="DR269" s="39"/>
      <c r="DS269" s="39"/>
      <c r="DT269" s="39"/>
      <c r="DU269" s="39"/>
      <c r="DV269" s="39"/>
      <c r="DW269" s="39"/>
      <c r="DX269" s="39"/>
      <c r="DY269" s="39"/>
      <c r="DZ269" s="39"/>
      <c r="EA269" s="39"/>
      <c r="EB269" s="39"/>
      <c r="EC269" s="39"/>
      <c r="ED269" s="39"/>
      <c r="EE269" s="39"/>
      <c r="EF269" s="39"/>
      <c r="EG269" s="39"/>
      <c r="EH269" s="39"/>
      <c r="EI269" s="39"/>
      <c r="EJ269" s="39"/>
      <c r="EK269" s="39"/>
      <c r="EL269" s="39"/>
      <c r="EM269" s="39"/>
      <c r="EN269" s="39"/>
      <c r="EO269" s="39"/>
      <c r="EP269" s="39"/>
      <c r="EQ269" s="39"/>
      <c r="ER269" s="39"/>
      <c r="ES269" s="39"/>
      <c r="ET269" s="39"/>
      <c r="EU269" s="39"/>
      <c r="EV269" s="39"/>
      <c r="EW269" s="39"/>
      <c r="EX269" s="39"/>
      <c r="EY269" s="39"/>
      <c r="EZ269" s="39"/>
      <c r="FA269" s="39"/>
      <c r="FB269" s="39"/>
      <c r="FC269" s="39"/>
      <c r="FD269" s="39"/>
      <c r="FE269" s="39"/>
      <c r="FF269" s="39"/>
      <c r="FG269" s="39"/>
      <c r="FH269" s="39"/>
      <c r="FI269" s="39"/>
      <c r="FJ269" s="39"/>
      <c r="FK269" s="39"/>
      <c r="FL269" s="39"/>
      <c r="FM269" s="39"/>
      <c r="FN269" s="39"/>
      <c r="FO269" s="39"/>
      <c r="FP269" s="39"/>
      <c r="FQ269" s="39"/>
      <c r="FR269" s="39"/>
      <c r="FS269" s="39"/>
      <c r="FT269" s="39"/>
      <c r="FU269" s="39"/>
      <c r="FV269" s="39"/>
      <c r="FW269" s="39"/>
      <c r="FX269" s="39"/>
      <c r="FY269" s="39"/>
      <c r="FZ269" s="39"/>
      <c r="GA269" s="39"/>
      <c r="GB269" s="39"/>
      <c r="GC269" s="39"/>
      <c r="GD269" s="39"/>
      <c r="GE269" s="39"/>
      <c r="GF269" s="39"/>
      <c r="GG269" s="39"/>
      <c r="GH269" s="39"/>
      <c r="GI269" s="39"/>
      <c r="GJ269" s="39"/>
      <c r="GK269" s="39"/>
      <c r="GL269" s="39"/>
      <c r="GM269" s="39"/>
      <c r="GN269" s="39"/>
      <c r="GO269" s="39"/>
      <c r="GP269" s="39"/>
      <c r="GQ269" s="39"/>
      <c r="GR269" s="39"/>
      <c r="GS269" s="39"/>
      <c r="GT269" s="39"/>
      <c r="GU269" s="39"/>
      <c r="GV269" s="39"/>
      <c r="GW269" s="39"/>
      <c r="GX269" s="39"/>
      <c r="GY269" s="39"/>
      <c r="GZ269" s="39"/>
      <c r="HA269" s="39"/>
      <c r="HB269" s="39"/>
      <c r="HC269" s="39"/>
      <c r="HD269" s="39"/>
      <c r="HE269" s="39"/>
      <c r="HF269" s="39"/>
      <c r="HG269" s="39"/>
      <c r="HH269" s="39"/>
      <c r="HI269" s="39"/>
      <c r="HJ269" s="39"/>
      <c r="HK269" s="39"/>
      <c r="HL269" s="39"/>
      <c r="HM269" s="39"/>
      <c r="HN269" s="39"/>
      <c r="HO269" s="39"/>
      <c r="HP269" s="39"/>
      <c r="HQ269" s="39"/>
      <c r="HR269" s="39"/>
      <c r="HS269" s="39"/>
      <c r="HT269" s="39"/>
      <c r="HU269" s="39"/>
      <c r="HV269" s="39"/>
      <c r="HW269" s="39"/>
      <c r="HX269" s="39"/>
      <c r="HY269" s="39"/>
      <c r="HZ269" s="39"/>
      <c r="IA269" s="39"/>
      <c r="IB269" s="39"/>
      <c r="IC269" s="39"/>
      <c r="ID269" s="39"/>
      <c r="IE269" s="39"/>
      <c r="IF269" s="39"/>
      <c r="IG269" s="39"/>
      <c r="IH269" s="39"/>
      <c r="II269" s="39"/>
      <c r="IJ269" s="6"/>
    </row>
    <row r="270" spans="1:244" s="17" customFormat="1" ht="31.5" customHeight="1" x14ac:dyDescent="0.2">
      <c r="A270" s="61" t="s">
        <v>24</v>
      </c>
      <c r="B270" s="61"/>
      <c r="C270" s="61"/>
      <c r="D270" s="61"/>
      <c r="E270" s="61"/>
      <c r="F270" s="61"/>
      <c r="G270" s="61"/>
      <c r="H270" s="61"/>
      <c r="I270" s="61"/>
      <c r="J270" s="61"/>
      <c r="K270" s="61"/>
      <c r="L270" s="61"/>
      <c r="M270" s="61"/>
      <c r="N270" s="7"/>
      <c r="O270" s="7"/>
      <c r="P270" s="7"/>
      <c r="Q270" s="7"/>
      <c r="R270" s="7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  <c r="AJ270" s="38"/>
      <c r="AK270" s="38"/>
      <c r="AL270" s="38"/>
      <c r="AM270" s="38"/>
      <c r="AN270" s="38"/>
      <c r="AO270" s="38"/>
      <c r="AP270" s="38"/>
      <c r="AQ270" s="38"/>
      <c r="AR270" s="38"/>
      <c r="AS270" s="38"/>
      <c r="AT270" s="38"/>
      <c r="AU270" s="38"/>
      <c r="AV270" s="38"/>
      <c r="AW270" s="38"/>
      <c r="AX270" s="38"/>
      <c r="AY270" s="38"/>
      <c r="AZ270" s="38"/>
      <c r="BA270" s="38"/>
      <c r="BB270" s="38"/>
      <c r="BC270" s="38"/>
      <c r="BD270" s="38"/>
      <c r="BE270" s="38"/>
      <c r="BF270" s="38"/>
      <c r="BG270" s="38"/>
      <c r="BH270" s="38"/>
      <c r="BI270" s="38"/>
      <c r="BJ270" s="38"/>
      <c r="BK270" s="38"/>
      <c r="BL270" s="38"/>
      <c r="BM270" s="38"/>
      <c r="BN270" s="38"/>
      <c r="BO270" s="38"/>
      <c r="BP270" s="38"/>
      <c r="BQ270" s="38"/>
      <c r="BR270" s="38"/>
      <c r="BS270" s="38"/>
      <c r="BT270" s="38"/>
      <c r="BU270" s="38"/>
      <c r="BV270" s="38"/>
      <c r="BW270" s="38"/>
      <c r="BX270" s="38"/>
      <c r="BY270" s="38"/>
      <c r="BZ270" s="38"/>
      <c r="CA270" s="38"/>
      <c r="CB270" s="38"/>
      <c r="CC270" s="38"/>
      <c r="CD270" s="38"/>
      <c r="CE270" s="38"/>
      <c r="CF270" s="38"/>
      <c r="CG270" s="38"/>
      <c r="CH270" s="38"/>
      <c r="CI270" s="38"/>
      <c r="CJ270" s="38"/>
      <c r="CK270" s="38"/>
      <c r="CL270" s="38"/>
      <c r="CM270" s="38"/>
      <c r="CN270" s="38"/>
      <c r="CO270" s="38"/>
      <c r="CP270" s="38"/>
      <c r="CQ270" s="38"/>
      <c r="CR270" s="38"/>
      <c r="CS270" s="38"/>
      <c r="CT270" s="38"/>
      <c r="CU270" s="38"/>
      <c r="CV270" s="38"/>
      <c r="CW270" s="38"/>
      <c r="CX270" s="38"/>
      <c r="CY270" s="38"/>
      <c r="CZ270" s="38"/>
      <c r="DA270" s="38"/>
      <c r="DB270" s="38"/>
      <c r="DC270" s="38"/>
      <c r="DD270" s="38"/>
      <c r="DE270" s="38"/>
      <c r="DF270" s="38"/>
      <c r="DG270" s="38"/>
      <c r="DH270" s="38"/>
      <c r="DI270" s="38"/>
      <c r="DJ270" s="38"/>
      <c r="DK270" s="38"/>
      <c r="DL270" s="38"/>
      <c r="DM270" s="38"/>
      <c r="DN270" s="38"/>
      <c r="DO270" s="38"/>
      <c r="DP270" s="38"/>
      <c r="DQ270" s="38"/>
      <c r="DR270" s="38"/>
      <c r="DS270" s="38"/>
      <c r="DT270" s="38"/>
      <c r="DU270" s="38"/>
      <c r="DV270" s="38"/>
      <c r="DW270" s="38"/>
      <c r="DX270" s="38"/>
      <c r="DY270" s="38"/>
      <c r="DZ270" s="38"/>
      <c r="EA270" s="38"/>
      <c r="EB270" s="38"/>
      <c r="EC270" s="38"/>
      <c r="ED270" s="38"/>
      <c r="EE270" s="38"/>
      <c r="EF270" s="38"/>
      <c r="EG270" s="38"/>
      <c r="EH270" s="38"/>
      <c r="EI270" s="38"/>
      <c r="EJ270" s="38"/>
      <c r="EK270" s="38"/>
      <c r="EL270" s="38"/>
      <c r="EM270" s="38"/>
      <c r="EN270" s="38"/>
      <c r="EO270" s="38"/>
      <c r="EP270" s="38"/>
      <c r="EQ270" s="38"/>
      <c r="ER270" s="38"/>
      <c r="ES270" s="38"/>
      <c r="ET270" s="38"/>
      <c r="EU270" s="38"/>
      <c r="EV270" s="38"/>
      <c r="EW270" s="38"/>
      <c r="EX270" s="38"/>
      <c r="EY270" s="38"/>
      <c r="EZ270" s="38"/>
      <c r="FA270" s="38"/>
      <c r="FB270" s="38"/>
      <c r="FC270" s="38"/>
      <c r="FD270" s="38"/>
      <c r="FE270" s="38"/>
      <c r="FF270" s="38"/>
      <c r="FG270" s="38"/>
      <c r="FH270" s="38"/>
      <c r="FI270" s="38"/>
      <c r="FJ270" s="38"/>
      <c r="FK270" s="38"/>
      <c r="FL270" s="38"/>
      <c r="FM270" s="38"/>
      <c r="FN270" s="38"/>
      <c r="FO270" s="38"/>
      <c r="FP270" s="38"/>
      <c r="FQ270" s="38"/>
      <c r="FR270" s="38"/>
      <c r="FS270" s="38"/>
      <c r="FT270" s="38"/>
      <c r="FU270" s="38"/>
      <c r="FV270" s="38"/>
      <c r="FW270" s="38"/>
      <c r="FX270" s="38"/>
      <c r="FY270" s="38"/>
      <c r="FZ270" s="38"/>
      <c r="GA270" s="38"/>
      <c r="GB270" s="38"/>
      <c r="GC270" s="38"/>
      <c r="GD270" s="38"/>
      <c r="GE270" s="38"/>
      <c r="GF270" s="38"/>
      <c r="GG270" s="38"/>
      <c r="GH270" s="38"/>
      <c r="GI270" s="38"/>
      <c r="GJ270" s="38"/>
      <c r="GK270" s="38"/>
      <c r="GL270" s="38"/>
      <c r="GM270" s="38"/>
      <c r="GN270" s="38"/>
      <c r="GO270" s="38"/>
      <c r="GP270" s="38"/>
      <c r="GQ270" s="38"/>
      <c r="GR270" s="38"/>
      <c r="GS270" s="38"/>
      <c r="GT270" s="38"/>
      <c r="GU270" s="38"/>
      <c r="GV270" s="38"/>
      <c r="GW270" s="38"/>
      <c r="GX270" s="38"/>
      <c r="GY270" s="38"/>
      <c r="GZ270" s="38"/>
      <c r="HA270" s="38"/>
      <c r="HB270" s="38"/>
      <c r="HC270" s="38"/>
      <c r="HD270" s="38"/>
      <c r="HE270" s="38"/>
      <c r="HF270" s="38"/>
      <c r="HG270" s="38"/>
      <c r="HH270" s="38"/>
      <c r="HI270" s="38"/>
      <c r="HJ270" s="38"/>
      <c r="HK270" s="38"/>
      <c r="HL270" s="38"/>
      <c r="HM270" s="38"/>
      <c r="HN270" s="38"/>
      <c r="HO270" s="38"/>
      <c r="HP270" s="38"/>
      <c r="HQ270" s="38"/>
      <c r="HR270" s="38"/>
      <c r="HS270" s="38"/>
      <c r="HT270" s="38"/>
      <c r="HU270" s="38"/>
      <c r="HV270" s="38"/>
      <c r="HW270" s="38"/>
      <c r="HX270" s="38"/>
      <c r="HY270" s="38"/>
      <c r="HZ270" s="38"/>
      <c r="IA270" s="38"/>
      <c r="IB270" s="38"/>
      <c r="IC270" s="38"/>
      <c r="ID270" s="38"/>
      <c r="IE270" s="38"/>
      <c r="IF270" s="38"/>
      <c r="IG270" s="38"/>
      <c r="IH270" s="38"/>
      <c r="II270" s="38"/>
      <c r="IJ270" s="7"/>
    </row>
    <row r="271" spans="1:244" s="16" customFormat="1" ht="15" customHeight="1" x14ac:dyDescent="0.25">
      <c r="A271" s="61" t="s">
        <v>25</v>
      </c>
      <c r="B271" s="61"/>
      <c r="C271" s="61"/>
      <c r="D271" s="61"/>
      <c r="E271" s="61"/>
      <c r="F271" s="61"/>
      <c r="G271" s="61"/>
      <c r="H271" s="61"/>
      <c r="I271" s="61"/>
      <c r="J271" s="61"/>
      <c r="K271" s="61"/>
      <c r="L271" s="61"/>
      <c r="M271" s="61"/>
      <c r="N271" s="6"/>
      <c r="O271" s="6"/>
      <c r="P271" s="6"/>
      <c r="Q271" s="6"/>
      <c r="R271" s="6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  <c r="AG271" s="39"/>
      <c r="AH271" s="39"/>
      <c r="AI271" s="39"/>
      <c r="AJ271" s="39"/>
      <c r="AK271" s="39"/>
      <c r="AL271" s="39"/>
      <c r="AM271" s="39"/>
      <c r="AN271" s="39"/>
      <c r="AO271" s="39"/>
      <c r="AP271" s="39"/>
      <c r="AQ271" s="39"/>
      <c r="AR271" s="39"/>
      <c r="AS271" s="39"/>
      <c r="AT271" s="39"/>
      <c r="AU271" s="39"/>
      <c r="AV271" s="39"/>
      <c r="AW271" s="39"/>
      <c r="AX271" s="39"/>
      <c r="AY271" s="39"/>
      <c r="AZ271" s="39"/>
      <c r="BA271" s="39"/>
      <c r="BB271" s="39"/>
      <c r="BC271" s="39"/>
      <c r="BD271" s="39"/>
      <c r="BE271" s="39"/>
      <c r="BF271" s="39"/>
      <c r="BG271" s="39"/>
      <c r="BH271" s="39"/>
      <c r="BI271" s="39"/>
      <c r="BJ271" s="39"/>
      <c r="BK271" s="39"/>
      <c r="BL271" s="39"/>
      <c r="BM271" s="39"/>
      <c r="BN271" s="39"/>
      <c r="BO271" s="39"/>
      <c r="BP271" s="39"/>
      <c r="BQ271" s="39"/>
      <c r="BR271" s="39"/>
      <c r="BS271" s="39"/>
      <c r="BT271" s="39"/>
      <c r="BU271" s="39"/>
      <c r="BV271" s="39"/>
      <c r="BW271" s="39"/>
      <c r="BX271" s="39"/>
      <c r="BY271" s="39"/>
      <c r="BZ271" s="39"/>
      <c r="CA271" s="39"/>
      <c r="CB271" s="39"/>
      <c r="CC271" s="39"/>
      <c r="CD271" s="39"/>
      <c r="CE271" s="39"/>
      <c r="CF271" s="39"/>
      <c r="CG271" s="39"/>
      <c r="CH271" s="39"/>
      <c r="CI271" s="39"/>
      <c r="CJ271" s="39"/>
      <c r="CK271" s="39"/>
      <c r="CL271" s="39"/>
      <c r="CM271" s="39"/>
      <c r="CN271" s="39"/>
      <c r="CO271" s="39"/>
      <c r="CP271" s="39"/>
      <c r="CQ271" s="39"/>
      <c r="CR271" s="39"/>
      <c r="CS271" s="39"/>
      <c r="CT271" s="39"/>
      <c r="CU271" s="39"/>
      <c r="CV271" s="39"/>
      <c r="CW271" s="39"/>
      <c r="CX271" s="39"/>
      <c r="CY271" s="39"/>
      <c r="CZ271" s="39"/>
      <c r="DA271" s="39"/>
      <c r="DB271" s="39"/>
      <c r="DC271" s="39"/>
      <c r="DD271" s="39"/>
      <c r="DE271" s="39"/>
      <c r="DF271" s="39"/>
      <c r="DG271" s="39"/>
      <c r="DH271" s="39"/>
      <c r="DI271" s="39"/>
      <c r="DJ271" s="39"/>
      <c r="DK271" s="39"/>
      <c r="DL271" s="39"/>
      <c r="DM271" s="39"/>
      <c r="DN271" s="39"/>
      <c r="DO271" s="39"/>
      <c r="DP271" s="39"/>
      <c r="DQ271" s="39"/>
      <c r="DR271" s="39"/>
      <c r="DS271" s="39"/>
      <c r="DT271" s="39"/>
      <c r="DU271" s="39"/>
      <c r="DV271" s="39"/>
      <c r="DW271" s="39"/>
      <c r="DX271" s="39"/>
      <c r="DY271" s="39"/>
      <c r="DZ271" s="39"/>
      <c r="EA271" s="39"/>
      <c r="EB271" s="39"/>
      <c r="EC271" s="39"/>
      <c r="ED271" s="39"/>
      <c r="EE271" s="39"/>
      <c r="EF271" s="39"/>
      <c r="EG271" s="39"/>
      <c r="EH271" s="39"/>
      <c r="EI271" s="39"/>
      <c r="EJ271" s="39"/>
      <c r="EK271" s="39"/>
      <c r="EL271" s="39"/>
      <c r="EM271" s="39"/>
      <c r="EN271" s="39"/>
      <c r="EO271" s="39"/>
      <c r="EP271" s="39"/>
      <c r="EQ271" s="39"/>
      <c r="ER271" s="39"/>
      <c r="ES271" s="39"/>
      <c r="ET271" s="39"/>
      <c r="EU271" s="39"/>
      <c r="EV271" s="39"/>
      <c r="EW271" s="39"/>
      <c r="EX271" s="39"/>
      <c r="EY271" s="39"/>
      <c r="EZ271" s="39"/>
      <c r="FA271" s="39"/>
      <c r="FB271" s="39"/>
      <c r="FC271" s="39"/>
      <c r="FD271" s="39"/>
      <c r="FE271" s="39"/>
      <c r="FF271" s="39"/>
      <c r="FG271" s="39"/>
      <c r="FH271" s="39"/>
      <c r="FI271" s="39"/>
      <c r="FJ271" s="39"/>
      <c r="FK271" s="39"/>
      <c r="FL271" s="39"/>
      <c r="FM271" s="39"/>
      <c r="FN271" s="39"/>
      <c r="FO271" s="39"/>
      <c r="FP271" s="39"/>
      <c r="FQ271" s="39"/>
      <c r="FR271" s="39"/>
      <c r="FS271" s="39"/>
      <c r="FT271" s="39"/>
      <c r="FU271" s="39"/>
      <c r="FV271" s="39"/>
      <c r="FW271" s="39"/>
      <c r="FX271" s="39"/>
      <c r="FY271" s="39"/>
      <c r="FZ271" s="39"/>
      <c r="GA271" s="39"/>
      <c r="GB271" s="39"/>
      <c r="GC271" s="39"/>
      <c r="GD271" s="39"/>
      <c r="GE271" s="39"/>
      <c r="GF271" s="39"/>
      <c r="GG271" s="39"/>
      <c r="GH271" s="39"/>
      <c r="GI271" s="39"/>
      <c r="GJ271" s="39"/>
      <c r="GK271" s="39"/>
      <c r="GL271" s="39"/>
      <c r="GM271" s="39"/>
      <c r="GN271" s="39"/>
      <c r="GO271" s="39"/>
      <c r="GP271" s="39"/>
      <c r="GQ271" s="39"/>
      <c r="GR271" s="39"/>
      <c r="GS271" s="39"/>
      <c r="GT271" s="39"/>
      <c r="GU271" s="39"/>
      <c r="GV271" s="39"/>
      <c r="GW271" s="39"/>
      <c r="GX271" s="39"/>
      <c r="GY271" s="39"/>
      <c r="GZ271" s="39"/>
      <c r="HA271" s="39"/>
      <c r="HB271" s="39"/>
      <c r="HC271" s="39"/>
      <c r="HD271" s="39"/>
      <c r="HE271" s="39"/>
      <c r="HF271" s="39"/>
      <c r="HG271" s="39"/>
      <c r="HH271" s="39"/>
      <c r="HI271" s="39"/>
      <c r="HJ271" s="39"/>
      <c r="HK271" s="39"/>
      <c r="HL271" s="39"/>
      <c r="HM271" s="39"/>
      <c r="HN271" s="39"/>
      <c r="HO271" s="39"/>
      <c r="HP271" s="39"/>
      <c r="HQ271" s="39"/>
      <c r="HR271" s="39"/>
      <c r="HS271" s="39"/>
      <c r="HT271" s="39"/>
      <c r="HU271" s="39"/>
      <c r="HV271" s="39"/>
      <c r="HW271" s="39"/>
      <c r="HX271" s="39"/>
      <c r="HY271" s="39"/>
      <c r="HZ271" s="39"/>
      <c r="IA271" s="39"/>
      <c r="IB271" s="39"/>
      <c r="IC271" s="39"/>
      <c r="ID271" s="39"/>
      <c r="IE271" s="39"/>
      <c r="IF271" s="39"/>
      <c r="IG271" s="39"/>
      <c r="IH271" s="39"/>
      <c r="II271" s="39"/>
      <c r="IJ271" s="6"/>
    </row>
    <row r="272" spans="1:244" s="16" customFormat="1" ht="15" customHeight="1" x14ac:dyDescent="0.25">
      <c r="A272" s="61" t="s">
        <v>26</v>
      </c>
      <c r="B272" s="61"/>
      <c r="C272" s="61"/>
      <c r="D272" s="61"/>
      <c r="E272" s="61"/>
      <c r="F272" s="61"/>
      <c r="G272" s="61"/>
      <c r="H272" s="61"/>
      <c r="I272" s="61"/>
      <c r="J272" s="61"/>
      <c r="K272" s="61"/>
      <c r="L272" s="61"/>
      <c r="M272" s="61"/>
      <c r="N272" s="6"/>
      <c r="O272" s="6"/>
      <c r="P272" s="6"/>
      <c r="Q272" s="6"/>
      <c r="R272" s="6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F272" s="39"/>
      <c r="AG272" s="39"/>
      <c r="AH272" s="39"/>
      <c r="AI272" s="39"/>
      <c r="AJ272" s="39"/>
      <c r="AK272" s="39"/>
      <c r="AL272" s="39"/>
      <c r="AM272" s="39"/>
      <c r="AN272" s="39"/>
      <c r="AO272" s="39"/>
      <c r="AP272" s="39"/>
      <c r="AQ272" s="39"/>
      <c r="AR272" s="39"/>
      <c r="AS272" s="39"/>
      <c r="AT272" s="39"/>
      <c r="AU272" s="39"/>
      <c r="AV272" s="39"/>
      <c r="AW272" s="39"/>
      <c r="AX272" s="39"/>
      <c r="AY272" s="39"/>
      <c r="AZ272" s="39"/>
      <c r="BA272" s="39"/>
      <c r="BB272" s="39"/>
      <c r="BC272" s="39"/>
      <c r="BD272" s="39"/>
      <c r="BE272" s="39"/>
      <c r="BF272" s="39"/>
      <c r="BG272" s="39"/>
      <c r="BH272" s="39"/>
      <c r="BI272" s="39"/>
      <c r="BJ272" s="39"/>
      <c r="BK272" s="39"/>
      <c r="BL272" s="39"/>
      <c r="BM272" s="39"/>
      <c r="BN272" s="39"/>
      <c r="BO272" s="39"/>
      <c r="BP272" s="39"/>
      <c r="BQ272" s="39"/>
      <c r="BR272" s="39"/>
      <c r="BS272" s="39"/>
      <c r="BT272" s="39"/>
      <c r="BU272" s="39"/>
      <c r="BV272" s="39"/>
      <c r="BW272" s="39"/>
      <c r="BX272" s="39"/>
      <c r="BY272" s="39"/>
      <c r="BZ272" s="39"/>
      <c r="CA272" s="39"/>
      <c r="CB272" s="39"/>
      <c r="CC272" s="39"/>
      <c r="CD272" s="39"/>
      <c r="CE272" s="39"/>
      <c r="CF272" s="39"/>
      <c r="CG272" s="39"/>
      <c r="CH272" s="39"/>
      <c r="CI272" s="39"/>
      <c r="CJ272" s="39"/>
      <c r="CK272" s="39"/>
      <c r="CL272" s="39"/>
      <c r="CM272" s="39"/>
      <c r="CN272" s="39"/>
      <c r="CO272" s="39"/>
      <c r="CP272" s="39"/>
      <c r="CQ272" s="39"/>
      <c r="CR272" s="39"/>
      <c r="CS272" s="39"/>
      <c r="CT272" s="39"/>
      <c r="CU272" s="39"/>
      <c r="CV272" s="39"/>
      <c r="CW272" s="39"/>
      <c r="CX272" s="39"/>
      <c r="CY272" s="39"/>
      <c r="CZ272" s="39"/>
      <c r="DA272" s="39"/>
      <c r="DB272" s="39"/>
      <c r="DC272" s="39"/>
      <c r="DD272" s="39"/>
      <c r="DE272" s="39"/>
      <c r="DF272" s="39"/>
      <c r="DG272" s="39"/>
      <c r="DH272" s="39"/>
      <c r="DI272" s="39"/>
      <c r="DJ272" s="39"/>
      <c r="DK272" s="39"/>
      <c r="DL272" s="39"/>
      <c r="DM272" s="39"/>
      <c r="DN272" s="39"/>
      <c r="DO272" s="39"/>
      <c r="DP272" s="39"/>
      <c r="DQ272" s="39"/>
      <c r="DR272" s="39"/>
      <c r="DS272" s="39"/>
      <c r="DT272" s="39"/>
      <c r="DU272" s="39"/>
      <c r="DV272" s="39"/>
      <c r="DW272" s="39"/>
      <c r="DX272" s="39"/>
      <c r="DY272" s="39"/>
      <c r="DZ272" s="39"/>
      <c r="EA272" s="39"/>
      <c r="EB272" s="39"/>
      <c r="EC272" s="39"/>
      <c r="ED272" s="39"/>
      <c r="EE272" s="39"/>
      <c r="EF272" s="39"/>
      <c r="EG272" s="39"/>
      <c r="EH272" s="39"/>
      <c r="EI272" s="39"/>
      <c r="EJ272" s="39"/>
      <c r="EK272" s="39"/>
      <c r="EL272" s="39"/>
      <c r="EM272" s="39"/>
      <c r="EN272" s="39"/>
      <c r="EO272" s="39"/>
      <c r="EP272" s="39"/>
      <c r="EQ272" s="39"/>
      <c r="ER272" s="39"/>
      <c r="ES272" s="39"/>
      <c r="ET272" s="39"/>
      <c r="EU272" s="39"/>
      <c r="EV272" s="39"/>
      <c r="EW272" s="39"/>
      <c r="EX272" s="39"/>
      <c r="EY272" s="39"/>
      <c r="EZ272" s="39"/>
      <c r="FA272" s="39"/>
      <c r="FB272" s="39"/>
      <c r="FC272" s="39"/>
      <c r="FD272" s="39"/>
      <c r="FE272" s="39"/>
      <c r="FF272" s="39"/>
      <c r="FG272" s="39"/>
      <c r="FH272" s="39"/>
      <c r="FI272" s="39"/>
      <c r="FJ272" s="39"/>
      <c r="FK272" s="39"/>
      <c r="FL272" s="39"/>
      <c r="FM272" s="39"/>
      <c r="FN272" s="39"/>
      <c r="FO272" s="39"/>
      <c r="FP272" s="39"/>
      <c r="FQ272" s="39"/>
      <c r="FR272" s="39"/>
      <c r="FS272" s="39"/>
      <c r="FT272" s="39"/>
      <c r="FU272" s="39"/>
      <c r="FV272" s="39"/>
      <c r="FW272" s="39"/>
      <c r="FX272" s="39"/>
      <c r="FY272" s="39"/>
      <c r="FZ272" s="39"/>
      <c r="GA272" s="39"/>
      <c r="GB272" s="39"/>
      <c r="GC272" s="39"/>
      <c r="GD272" s="39"/>
      <c r="GE272" s="39"/>
      <c r="GF272" s="39"/>
      <c r="GG272" s="39"/>
      <c r="GH272" s="39"/>
      <c r="GI272" s="39"/>
      <c r="GJ272" s="39"/>
      <c r="GK272" s="39"/>
      <c r="GL272" s="39"/>
      <c r="GM272" s="39"/>
      <c r="GN272" s="39"/>
      <c r="GO272" s="39"/>
      <c r="GP272" s="39"/>
      <c r="GQ272" s="39"/>
      <c r="GR272" s="39"/>
      <c r="GS272" s="39"/>
      <c r="GT272" s="39"/>
      <c r="GU272" s="39"/>
      <c r="GV272" s="39"/>
      <c r="GW272" s="39"/>
      <c r="GX272" s="39"/>
      <c r="GY272" s="39"/>
      <c r="GZ272" s="39"/>
      <c r="HA272" s="39"/>
      <c r="HB272" s="39"/>
      <c r="HC272" s="39"/>
      <c r="HD272" s="39"/>
      <c r="HE272" s="39"/>
      <c r="HF272" s="39"/>
      <c r="HG272" s="39"/>
      <c r="HH272" s="39"/>
      <c r="HI272" s="39"/>
      <c r="HJ272" s="39"/>
      <c r="HK272" s="39"/>
      <c r="HL272" s="39"/>
      <c r="HM272" s="39"/>
      <c r="HN272" s="39"/>
      <c r="HO272" s="39"/>
      <c r="HP272" s="39"/>
      <c r="HQ272" s="39"/>
      <c r="HR272" s="39"/>
      <c r="HS272" s="39"/>
      <c r="HT272" s="39"/>
      <c r="HU272" s="39"/>
      <c r="HV272" s="39"/>
      <c r="HW272" s="39"/>
      <c r="HX272" s="39"/>
      <c r="HY272" s="39"/>
      <c r="HZ272" s="39"/>
      <c r="IA272" s="39"/>
      <c r="IB272" s="39"/>
      <c r="IC272" s="39"/>
      <c r="ID272" s="39"/>
      <c r="IE272" s="39"/>
      <c r="IF272" s="39"/>
      <c r="IG272" s="39"/>
      <c r="IH272" s="39"/>
      <c r="II272" s="39"/>
      <c r="IJ272" s="6"/>
    </row>
    <row r="273" spans="1:244" s="16" customFormat="1" ht="15" customHeight="1" x14ac:dyDescent="0.25">
      <c r="A273" s="61" t="s">
        <v>27</v>
      </c>
      <c r="B273" s="61"/>
      <c r="C273" s="61"/>
      <c r="D273" s="61"/>
      <c r="E273" s="61"/>
      <c r="F273" s="61"/>
      <c r="G273" s="61"/>
      <c r="H273" s="61"/>
      <c r="I273" s="61"/>
      <c r="J273" s="61"/>
      <c r="K273" s="61"/>
      <c r="L273" s="61"/>
      <c r="M273" s="61"/>
      <c r="N273" s="6"/>
      <c r="O273" s="6"/>
      <c r="P273" s="6"/>
      <c r="Q273" s="6"/>
      <c r="R273" s="6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F273" s="39"/>
      <c r="AG273" s="39"/>
      <c r="AH273" s="39"/>
      <c r="AI273" s="39"/>
      <c r="AJ273" s="39"/>
      <c r="AK273" s="39"/>
      <c r="AL273" s="39"/>
      <c r="AM273" s="39"/>
      <c r="AN273" s="39"/>
      <c r="AO273" s="39"/>
      <c r="AP273" s="39"/>
      <c r="AQ273" s="39"/>
      <c r="AR273" s="39"/>
      <c r="AS273" s="39"/>
      <c r="AT273" s="39"/>
      <c r="AU273" s="39"/>
      <c r="AV273" s="39"/>
      <c r="AW273" s="39"/>
      <c r="AX273" s="39"/>
      <c r="AY273" s="39"/>
      <c r="AZ273" s="39"/>
      <c r="BA273" s="39"/>
      <c r="BB273" s="39"/>
      <c r="BC273" s="39"/>
      <c r="BD273" s="39"/>
      <c r="BE273" s="39"/>
      <c r="BF273" s="39"/>
      <c r="BG273" s="39"/>
      <c r="BH273" s="39"/>
      <c r="BI273" s="39"/>
      <c r="BJ273" s="39"/>
      <c r="BK273" s="39"/>
      <c r="BL273" s="39"/>
      <c r="BM273" s="39"/>
      <c r="BN273" s="39"/>
      <c r="BO273" s="39"/>
      <c r="BP273" s="39"/>
      <c r="BQ273" s="39"/>
      <c r="BR273" s="39"/>
      <c r="BS273" s="39"/>
      <c r="BT273" s="39"/>
      <c r="BU273" s="39"/>
      <c r="BV273" s="39"/>
      <c r="BW273" s="39"/>
      <c r="BX273" s="39"/>
      <c r="BY273" s="39"/>
      <c r="BZ273" s="39"/>
      <c r="CA273" s="39"/>
      <c r="CB273" s="39"/>
      <c r="CC273" s="39"/>
      <c r="CD273" s="39"/>
      <c r="CE273" s="39"/>
      <c r="CF273" s="39"/>
      <c r="CG273" s="39"/>
      <c r="CH273" s="39"/>
      <c r="CI273" s="39"/>
      <c r="CJ273" s="39"/>
      <c r="CK273" s="39"/>
      <c r="CL273" s="39"/>
      <c r="CM273" s="39"/>
      <c r="CN273" s="39"/>
      <c r="CO273" s="39"/>
      <c r="CP273" s="39"/>
      <c r="CQ273" s="39"/>
      <c r="CR273" s="39"/>
      <c r="CS273" s="39"/>
      <c r="CT273" s="39"/>
      <c r="CU273" s="39"/>
      <c r="CV273" s="39"/>
      <c r="CW273" s="39"/>
      <c r="CX273" s="39"/>
      <c r="CY273" s="39"/>
      <c r="CZ273" s="39"/>
      <c r="DA273" s="39"/>
      <c r="DB273" s="39"/>
      <c r="DC273" s="39"/>
      <c r="DD273" s="39"/>
      <c r="DE273" s="39"/>
      <c r="DF273" s="39"/>
      <c r="DG273" s="39"/>
      <c r="DH273" s="39"/>
      <c r="DI273" s="39"/>
      <c r="DJ273" s="39"/>
      <c r="DK273" s="39"/>
      <c r="DL273" s="39"/>
      <c r="DM273" s="39"/>
      <c r="DN273" s="39"/>
      <c r="DO273" s="39"/>
      <c r="DP273" s="39"/>
      <c r="DQ273" s="39"/>
      <c r="DR273" s="39"/>
      <c r="DS273" s="39"/>
      <c r="DT273" s="39"/>
      <c r="DU273" s="39"/>
      <c r="DV273" s="39"/>
      <c r="DW273" s="39"/>
      <c r="DX273" s="39"/>
      <c r="DY273" s="39"/>
      <c r="DZ273" s="39"/>
      <c r="EA273" s="39"/>
      <c r="EB273" s="39"/>
      <c r="EC273" s="39"/>
      <c r="ED273" s="39"/>
      <c r="EE273" s="39"/>
      <c r="EF273" s="39"/>
      <c r="EG273" s="39"/>
      <c r="EH273" s="39"/>
      <c r="EI273" s="39"/>
      <c r="EJ273" s="39"/>
      <c r="EK273" s="39"/>
      <c r="EL273" s="39"/>
      <c r="EM273" s="39"/>
      <c r="EN273" s="39"/>
      <c r="EO273" s="39"/>
      <c r="EP273" s="39"/>
      <c r="EQ273" s="39"/>
      <c r="ER273" s="39"/>
      <c r="ES273" s="39"/>
      <c r="ET273" s="39"/>
      <c r="EU273" s="39"/>
      <c r="EV273" s="39"/>
      <c r="EW273" s="39"/>
      <c r="EX273" s="39"/>
      <c r="EY273" s="39"/>
      <c r="EZ273" s="39"/>
      <c r="FA273" s="39"/>
      <c r="FB273" s="39"/>
      <c r="FC273" s="39"/>
      <c r="FD273" s="39"/>
      <c r="FE273" s="39"/>
      <c r="FF273" s="39"/>
      <c r="FG273" s="39"/>
      <c r="FH273" s="39"/>
      <c r="FI273" s="39"/>
      <c r="FJ273" s="39"/>
      <c r="FK273" s="39"/>
      <c r="FL273" s="39"/>
      <c r="FM273" s="39"/>
      <c r="FN273" s="39"/>
      <c r="FO273" s="39"/>
      <c r="FP273" s="39"/>
      <c r="FQ273" s="39"/>
      <c r="FR273" s="39"/>
      <c r="FS273" s="39"/>
      <c r="FT273" s="39"/>
      <c r="FU273" s="39"/>
      <c r="FV273" s="39"/>
      <c r="FW273" s="39"/>
      <c r="FX273" s="39"/>
      <c r="FY273" s="39"/>
      <c r="FZ273" s="39"/>
      <c r="GA273" s="39"/>
      <c r="GB273" s="39"/>
      <c r="GC273" s="39"/>
      <c r="GD273" s="39"/>
      <c r="GE273" s="39"/>
      <c r="GF273" s="39"/>
      <c r="GG273" s="39"/>
      <c r="GH273" s="39"/>
      <c r="GI273" s="39"/>
      <c r="GJ273" s="39"/>
      <c r="GK273" s="39"/>
      <c r="GL273" s="39"/>
      <c r="GM273" s="39"/>
      <c r="GN273" s="39"/>
      <c r="GO273" s="39"/>
      <c r="GP273" s="39"/>
      <c r="GQ273" s="39"/>
      <c r="GR273" s="39"/>
      <c r="GS273" s="39"/>
      <c r="GT273" s="39"/>
      <c r="GU273" s="39"/>
      <c r="GV273" s="39"/>
      <c r="GW273" s="39"/>
      <c r="GX273" s="39"/>
      <c r="GY273" s="39"/>
      <c r="GZ273" s="39"/>
      <c r="HA273" s="39"/>
      <c r="HB273" s="39"/>
      <c r="HC273" s="39"/>
      <c r="HD273" s="39"/>
      <c r="HE273" s="39"/>
      <c r="HF273" s="39"/>
      <c r="HG273" s="39"/>
      <c r="HH273" s="39"/>
      <c r="HI273" s="39"/>
      <c r="HJ273" s="39"/>
      <c r="HK273" s="39"/>
      <c r="HL273" s="39"/>
      <c r="HM273" s="39"/>
      <c r="HN273" s="39"/>
      <c r="HO273" s="39"/>
      <c r="HP273" s="39"/>
      <c r="HQ273" s="39"/>
      <c r="HR273" s="39"/>
      <c r="HS273" s="39"/>
      <c r="HT273" s="39"/>
      <c r="HU273" s="39"/>
      <c r="HV273" s="39"/>
      <c r="HW273" s="39"/>
      <c r="HX273" s="39"/>
      <c r="HY273" s="39"/>
      <c r="HZ273" s="39"/>
      <c r="IA273" s="39"/>
      <c r="IB273" s="39"/>
      <c r="IC273" s="39"/>
      <c r="ID273" s="39"/>
      <c r="IE273" s="39"/>
      <c r="IF273" s="39"/>
      <c r="IG273" s="39"/>
      <c r="IH273" s="39"/>
      <c r="II273" s="39"/>
      <c r="IJ273" s="6"/>
    </row>
    <row r="274" spans="1:244" s="16" customFormat="1" ht="15" customHeight="1" x14ac:dyDescent="0.25">
      <c r="A274" s="61" t="s">
        <v>28</v>
      </c>
      <c r="B274" s="61"/>
      <c r="C274" s="61"/>
      <c r="D274" s="61"/>
      <c r="E274" s="61"/>
      <c r="F274" s="61"/>
      <c r="G274" s="61"/>
      <c r="H274" s="61"/>
      <c r="I274" s="61"/>
      <c r="J274" s="61"/>
      <c r="K274" s="61"/>
      <c r="L274" s="61"/>
      <c r="M274" s="61"/>
      <c r="N274" s="6"/>
      <c r="O274" s="6"/>
      <c r="P274" s="6"/>
      <c r="Q274" s="6"/>
      <c r="R274" s="6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F274" s="39"/>
      <c r="AG274" s="39"/>
      <c r="AH274" s="39"/>
      <c r="AI274" s="39"/>
      <c r="AJ274" s="39"/>
      <c r="AK274" s="39"/>
      <c r="AL274" s="39"/>
      <c r="AM274" s="39"/>
      <c r="AN274" s="39"/>
      <c r="AO274" s="39"/>
      <c r="AP274" s="39"/>
      <c r="AQ274" s="39"/>
      <c r="AR274" s="39"/>
      <c r="AS274" s="39"/>
      <c r="AT274" s="39"/>
      <c r="AU274" s="39"/>
      <c r="AV274" s="39"/>
      <c r="AW274" s="39"/>
      <c r="AX274" s="39"/>
      <c r="AY274" s="39"/>
      <c r="AZ274" s="39"/>
      <c r="BA274" s="39"/>
      <c r="BB274" s="39"/>
      <c r="BC274" s="39"/>
      <c r="BD274" s="39"/>
      <c r="BE274" s="39"/>
      <c r="BF274" s="39"/>
      <c r="BG274" s="39"/>
      <c r="BH274" s="39"/>
      <c r="BI274" s="39"/>
      <c r="BJ274" s="39"/>
      <c r="BK274" s="39"/>
      <c r="BL274" s="39"/>
      <c r="BM274" s="39"/>
      <c r="BN274" s="39"/>
      <c r="BO274" s="39"/>
      <c r="BP274" s="39"/>
      <c r="BQ274" s="39"/>
      <c r="BR274" s="39"/>
      <c r="BS274" s="39"/>
      <c r="BT274" s="39"/>
      <c r="BU274" s="39"/>
      <c r="BV274" s="39"/>
      <c r="BW274" s="39"/>
      <c r="BX274" s="39"/>
      <c r="BY274" s="39"/>
      <c r="BZ274" s="39"/>
      <c r="CA274" s="39"/>
      <c r="CB274" s="39"/>
      <c r="CC274" s="39"/>
      <c r="CD274" s="39"/>
      <c r="CE274" s="39"/>
      <c r="CF274" s="39"/>
      <c r="CG274" s="39"/>
      <c r="CH274" s="39"/>
      <c r="CI274" s="39"/>
      <c r="CJ274" s="39"/>
      <c r="CK274" s="39"/>
      <c r="CL274" s="39"/>
      <c r="CM274" s="39"/>
      <c r="CN274" s="39"/>
      <c r="CO274" s="39"/>
      <c r="CP274" s="39"/>
      <c r="CQ274" s="39"/>
      <c r="CR274" s="39"/>
      <c r="CS274" s="39"/>
      <c r="CT274" s="39"/>
      <c r="CU274" s="39"/>
      <c r="CV274" s="39"/>
      <c r="CW274" s="39"/>
      <c r="CX274" s="39"/>
      <c r="CY274" s="39"/>
      <c r="CZ274" s="39"/>
      <c r="DA274" s="39"/>
      <c r="DB274" s="39"/>
      <c r="DC274" s="39"/>
      <c r="DD274" s="39"/>
      <c r="DE274" s="39"/>
      <c r="DF274" s="39"/>
      <c r="DG274" s="39"/>
      <c r="DH274" s="39"/>
      <c r="DI274" s="39"/>
      <c r="DJ274" s="39"/>
      <c r="DK274" s="39"/>
      <c r="DL274" s="39"/>
      <c r="DM274" s="39"/>
      <c r="DN274" s="39"/>
      <c r="DO274" s="39"/>
      <c r="DP274" s="39"/>
      <c r="DQ274" s="39"/>
      <c r="DR274" s="39"/>
      <c r="DS274" s="39"/>
      <c r="DT274" s="39"/>
      <c r="DU274" s="39"/>
      <c r="DV274" s="39"/>
      <c r="DW274" s="39"/>
      <c r="DX274" s="39"/>
      <c r="DY274" s="39"/>
      <c r="DZ274" s="39"/>
      <c r="EA274" s="39"/>
      <c r="EB274" s="39"/>
      <c r="EC274" s="39"/>
      <c r="ED274" s="39"/>
      <c r="EE274" s="39"/>
      <c r="EF274" s="39"/>
      <c r="EG274" s="39"/>
      <c r="EH274" s="39"/>
      <c r="EI274" s="39"/>
      <c r="EJ274" s="39"/>
      <c r="EK274" s="39"/>
      <c r="EL274" s="39"/>
      <c r="EM274" s="39"/>
      <c r="EN274" s="39"/>
      <c r="EO274" s="39"/>
      <c r="EP274" s="39"/>
      <c r="EQ274" s="39"/>
      <c r="ER274" s="39"/>
      <c r="ES274" s="39"/>
      <c r="ET274" s="39"/>
      <c r="EU274" s="39"/>
      <c r="EV274" s="39"/>
      <c r="EW274" s="39"/>
      <c r="EX274" s="39"/>
      <c r="EY274" s="39"/>
      <c r="EZ274" s="39"/>
      <c r="FA274" s="39"/>
      <c r="FB274" s="39"/>
      <c r="FC274" s="39"/>
      <c r="FD274" s="39"/>
      <c r="FE274" s="39"/>
      <c r="FF274" s="39"/>
      <c r="FG274" s="39"/>
      <c r="FH274" s="39"/>
      <c r="FI274" s="39"/>
      <c r="FJ274" s="39"/>
      <c r="FK274" s="39"/>
      <c r="FL274" s="39"/>
      <c r="FM274" s="39"/>
      <c r="FN274" s="39"/>
      <c r="FO274" s="39"/>
      <c r="FP274" s="39"/>
      <c r="FQ274" s="39"/>
      <c r="FR274" s="39"/>
      <c r="FS274" s="39"/>
      <c r="FT274" s="39"/>
      <c r="FU274" s="39"/>
      <c r="FV274" s="39"/>
      <c r="FW274" s="39"/>
      <c r="FX274" s="39"/>
      <c r="FY274" s="39"/>
      <c r="FZ274" s="39"/>
      <c r="GA274" s="39"/>
      <c r="GB274" s="39"/>
      <c r="GC274" s="39"/>
      <c r="GD274" s="39"/>
      <c r="GE274" s="39"/>
      <c r="GF274" s="39"/>
      <c r="GG274" s="39"/>
      <c r="GH274" s="39"/>
      <c r="GI274" s="39"/>
      <c r="GJ274" s="39"/>
      <c r="GK274" s="39"/>
      <c r="GL274" s="39"/>
      <c r="GM274" s="39"/>
      <c r="GN274" s="39"/>
      <c r="GO274" s="39"/>
      <c r="GP274" s="39"/>
      <c r="GQ274" s="39"/>
      <c r="GR274" s="39"/>
      <c r="GS274" s="39"/>
      <c r="GT274" s="39"/>
      <c r="GU274" s="39"/>
      <c r="GV274" s="39"/>
      <c r="GW274" s="39"/>
      <c r="GX274" s="39"/>
      <c r="GY274" s="39"/>
      <c r="GZ274" s="39"/>
      <c r="HA274" s="39"/>
      <c r="HB274" s="39"/>
      <c r="HC274" s="39"/>
      <c r="HD274" s="39"/>
      <c r="HE274" s="39"/>
      <c r="HF274" s="39"/>
      <c r="HG274" s="39"/>
      <c r="HH274" s="39"/>
      <c r="HI274" s="39"/>
      <c r="HJ274" s="39"/>
      <c r="HK274" s="39"/>
      <c r="HL274" s="39"/>
      <c r="HM274" s="39"/>
      <c r="HN274" s="39"/>
      <c r="HO274" s="39"/>
      <c r="HP274" s="39"/>
      <c r="HQ274" s="39"/>
      <c r="HR274" s="39"/>
      <c r="HS274" s="39"/>
      <c r="HT274" s="39"/>
      <c r="HU274" s="39"/>
      <c r="HV274" s="39"/>
      <c r="HW274" s="39"/>
      <c r="HX274" s="39"/>
      <c r="HY274" s="39"/>
      <c r="HZ274" s="39"/>
      <c r="IA274" s="39"/>
      <c r="IB274" s="39"/>
      <c r="IC274" s="39"/>
      <c r="ID274" s="39"/>
      <c r="IE274" s="39"/>
      <c r="IF274" s="39"/>
      <c r="IG274" s="39"/>
      <c r="IH274" s="39"/>
      <c r="II274" s="39"/>
      <c r="IJ274" s="6"/>
    </row>
    <row r="275" spans="1:244" ht="15.75" x14ac:dyDescent="0.25">
      <c r="A275" s="3"/>
    </row>
  </sheetData>
  <autoFilter ref="A30:M261"/>
  <mergeCells count="121">
    <mergeCell ref="A272:M272"/>
    <mergeCell ref="A273:M273"/>
    <mergeCell ref="A268:C268"/>
    <mergeCell ref="A269:M269"/>
    <mergeCell ref="A270:M270"/>
    <mergeCell ref="A271:M271"/>
    <mergeCell ref="S273:AG273"/>
    <mergeCell ref="AH273:AV273"/>
    <mergeCell ref="BL274:BZ274"/>
    <mergeCell ref="AW273:BK273"/>
    <mergeCell ref="S271:AG271"/>
    <mergeCell ref="AH271:AV271"/>
    <mergeCell ref="AW271:BK271"/>
    <mergeCell ref="AW270:BK270"/>
    <mergeCell ref="S269:AG269"/>
    <mergeCell ref="AH269:AV269"/>
    <mergeCell ref="AW269:BK269"/>
    <mergeCell ref="BL269:BZ269"/>
    <mergeCell ref="S272:AG272"/>
    <mergeCell ref="AH272:AV272"/>
    <mergeCell ref="BL270:BZ270"/>
    <mergeCell ref="S270:AG270"/>
    <mergeCell ref="AH270:AV270"/>
    <mergeCell ref="AW272:BK272"/>
    <mergeCell ref="CA274:CO274"/>
    <mergeCell ref="A274:M274"/>
    <mergeCell ref="S274:AG274"/>
    <mergeCell ref="AH274:AV274"/>
    <mergeCell ref="AW274:BK274"/>
    <mergeCell ref="CP274:DD274"/>
    <mergeCell ref="HU274:II274"/>
    <mergeCell ref="DT274:EH274"/>
    <mergeCell ref="HF274:HT274"/>
    <mergeCell ref="EI274:EW274"/>
    <mergeCell ref="EX274:FL274"/>
    <mergeCell ref="GB274:GP274"/>
    <mergeCell ref="GQ274:HE274"/>
    <mergeCell ref="FM274:GA274"/>
    <mergeCell ref="DE274:DS274"/>
    <mergeCell ref="GQ273:HE273"/>
    <mergeCell ref="HF273:HT273"/>
    <mergeCell ref="GB273:GP273"/>
    <mergeCell ref="BL273:BZ273"/>
    <mergeCell ref="CA273:CO273"/>
    <mergeCell ref="CP273:DD273"/>
    <mergeCell ref="DE273:DS273"/>
    <mergeCell ref="HU273:II273"/>
    <mergeCell ref="DT273:EH273"/>
    <mergeCell ref="EI273:EW273"/>
    <mergeCell ref="EX273:FL273"/>
    <mergeCell ref="FM273:GA273"/>
    <mergeCell ref="HU271:II271"/>
    <mergeCell ref="DT271:EH271"/>
    <mergeCell ref="EI271:EW271"/>
    <mergeCell ref="EX271:FL271"/>
    <mergeCell ref="FM271:GA271"/>
    <mergeCell ref="HU272:II272"/>
    <mergeCell ref="DT272:EH272"/>
    <mergeCell ref="EI272:EW272"/>
    <mergeCell ref="EX272:FL272"/>
    <mergeCell ref="FM272:GA272"/>
    <mergeCell ref="GQ271:HE271"/>
    <mergeCell ref="HF271:HT271"/>
    <mergeCell ref="GB271:GP271"/>
    <mergeCell ref="HF272:HT272"/>
    <mergeCell ref="BL271:BZ271"/>
    <mergeCell ref="CA271:CO271"/>
    <mergeCell ref="CP271:DD271"/>
    <mergeCell ref="DE271:DS271"/>
    <mergeCell ref="GB272:GP272"/>
    <mergeCell ref="BL272:BZ272"/>
    <mergeCell ref="CA272:CO272"/>
    <mergeCell ref="CP272:DD272"/>
    <mergeCell ref="GQ272:HE272"/>
    <mergeCell ref="DE272:DS272"/>
    <mergeCell ref="A9:M9"/>
    <mergeCell ref="A10:M10"/>
    <mergeCell ref="A1:M1"/>
    <mergeCell ref="A2:M2"/>
    <mergeCell ref="A5:M5"/>
    <mergeCell ref="A7:M7"/>
    <mergeCell ref="C24:C29"/>
    <mergeCell ref="D24:D29"/>
    <mergeCell ref="E24:E29"/>
    <mergeCell ref="H24:H29"/>
    <mergeCell ref="A12:C12"/>
    <mergeCell ref="A22:A29"/>
    <mergeCell ref="B22:B29"/>
    <mergeCell ref="C22:E23"/>
    <mergeCell ref="L22:L29"/>
    <mergeCell ref="M22:M29"/>
    <mergeCell ref="F23:G23"/>
    <mergeCell ref="H23:J23"/>
    <mergeCell ref="I24:I29"/>
    <mergeCell ref="J24:J29"/>
    <mergeCell ref="F22:J22"/>
    <mergeCell ref="K22:K29"/>
    <mergeCell ref="F25:F29"/>
    <mergeCell ref="G25:G29"/>
    <mergeCell ref="HU270:II270"/>
    <mergeCell ref="DT270:EH270"/>
    <mergeCell ref="EI270:EW270"/>
    <mergeCell ref="EX270:FL270"/>
    <mergeCell ref="FM270:GA270"/>
    <mergeCell ref="CA269:CO269"/>
    <mergeCell ref="CP269:DD269"/>
    <mergeCell ref="DE269:DS269"/>
    <mergeCell ref="GQ269:HE269"/>
    <mergeCell ref="HF269:HT269"/>
    <mergeCell ref="HU269:II269"/>
    <mergeCell ref="DT269:EH269"/>
    <mergeCell ref="EI269:EW269"/>
    <mergeCell ref="EX269:FL269"/>
    <mergeCell ref="FM269:GA269"/>
    <mergeCell ref="GB269:GP269"/>
    <mergeCell ref="GB270:GP270"/>
    <mergeCell ref="GQ270:HE270"/>
    <mergeCell ref="HF270:HT270"/>
    <mergeCell ref="CA270:CO270"/>
    <mergeCell ref="CP270:DD270"/>
    <mergeCell ref="DE270:DS270"/>
  </mergeCells>
  <phoneticPr fontId="15" type="noConversion"/>
  <hyperlinks>
    <hyperlink ref="A15" r:id="rId1" display="mailto:office@nbc.aero"/>
    <hyperlink ref="A16" r:id="rId2" display="http://nbc.aero/"/>
  </hyperlinks>
  <pageMargins left="0.75" right="0.75" top="1" bottom="1" header="0.5" footer="0.5"/>
  <pageSetup paperSize="9" scale="57" orientation="landscape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26.03.2023-28.10.2023</vt:lpstr>
      <vt:lpstr>'26.03.2023-28.10.2023'!Область_печати</vt:lpstr>
    </vt:vector>
  </TitlesOfParts>
  <Company>Кольцово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ManakovaEP</dc:creator>
  <cp:lastModifiedBy>Константин Симон</cp:lastModifiedBy>
  <cp:lastPrinted>2012-04-05T04:25:15Z</cp:lastPrinted>
  <dcterms:created xsi:type="dcterms:W3CDTF">2011-08-16T04:15:53Z</dcterms:created>
  <dcterms:modified xsi:type="dcterms:W3CDTF">2023-11-09T10:07:45Z</dcterms:modified>
</cp:coreProperties>
</file>