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240" windowHeight="13350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<sst xmlns="http://schemas.openxmlformats.org/spreadsheetml/2006/main" count="13" uniqueCount="13">
  <si>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пп.</t>
  </si>
  <si>
    <t>Статьи затрат</t>
  </si>
  <si>
    <t>Материальные затраты</t>
  </si>
  <si>
    <t>Затраты на оплату труда</t>
  </si>
  <si>
    <t>Энергоносители</t>
  </si>
  <si>
    <t>Страховые взносы в фонды</t>
  </si>
  <si>
    <t>Амортизация</t>
  </si>
  <si>
    <t>Прочие расходы</t>
  </si>
  <si>
    <t>Сумма</t>
  </si>
  <si>
    <t>Удельный вес</t>
  </si>
  <si>
    <t>Затраты на ремонт ОПФ</t>
  </si>
  <si>
    <t>ВСЕГО</t>
  </si>
  <si>
    <t>Структура издержек АО "АЭРОПОРТ "БЕГИШЕВО" на содержание объектов инфраструктуры аэропорта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</si>
</sst>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%"/>
    <numFmt numFmtId="176" formatCode="0.0%"/>
  </numFmts>
  <fonts count="2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6;&#1072;&#1089;&#1082;&#1088;&#1099;&#1090;&#1080;&#1077;%20&#1080;&#1085;&#1092;&#1086;&#1088;&#1084;&#1072;&#1094;&#1080;&#1080;\2019\&#1056;&#1072;&#1089;&#1093;&#1086;&#1076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6">
          <cell r="AS296">
            <v>9.0635</v>
          </cell>
        </row>
        <row r="297">
          <cell r="AS297">
            <v>104.92379000000001</v>
          </cell>
        </row>
        <row r="298">
          <cell r="AS298">
            <v>74.90200999999999</v>
          </cell>
        </row>
        <row r="299">
          <cell r="AS299">
            <v>0</v>
          </cell>
        </row>
        <row r="300">
          <cell r="AS300">
            <v>74.193</v>
          </cell>
        </row>
        <row r="301">
          <cell r="AS301">
            <v>1.0117778769633996</v>
          </cell>
        </row>
        <row r="302">
          <cell r="AS302">
            <v>7.850492123036604</v>
          </cell>
        </row>
        <row r="303">
          <cell r="AS303">
            <v>3.013860000000006</v>
          </cell>
        </row>
        <row r="304">
          <cell r="AS304">
            <v>20.982219999999998</v>
          </cell>
        </row>
        <row r="305">
          <cell r="AS305">
            <v>15.886660000000003</v>
          </cell>
        </row>
        <row r="306">
          <cell r="AS306">
            <v>2.643119999999999</v>
          </cell>
        </row>
        <row r="307">
          <cell r="AS307">
            <v>6.363729999999999</v>
          </cell>
        </row>
        <row r="308">
          <cell r="AS308">
            <v>288.80424</v>
          </cell>
        </row>
        <row r="309">
          <cell r="AS309">
            <v>0</v>
          </cell>
        </row>
        <row r="310">
          <cell r="AS310">
            <v>2.681179688000062</v>
          </cell>
        </row>
        <row r="311">
          <cell r="AS311">
            <v>18.819860311999918</v>
          </cell>
        </row>
        <row r="312">
          <cell r="AS312">
            <v>121.41812</v>
          </cell>
        </row>
        <row r="313">
          <cell r="AS313">
            <v>0</v>
          </cell>
        </row>
        <row r="314">
          <cell r="AS314">
            <v>56.368370000000006</v>
          </cell>
        </row>
        <row r="315">
          <cell r="AS315">
            <v>0</v>
          </cell>
        </row>
        <row r="316">
          <cell r="AS316">
            <v>0</v>
          </cell>
        </row>
        <row r="317">
          <cell r="AS317">
            <v>0</v>
          </cell>
        </row>
        <row r="318">
          <cell r="AS318">
            <v>63.48338</v>
          </cell>
        </row>
        <row r="319">
          <cell r="AS319">
            <v>119.14209</v>
          </cell>
        </row>
        <row r="320">
          <cell r="AS320">
            <v>2.54252</v>
          </cell>
        </row>
        <row r="321">
          <cell r="AS321">
            <v>16.90082</v>
          </cell>
        </row>
        <row r="322">
          <cell r="AS322">
            <v>0</v>
          </cell>
        </row>
        <row r="323">
          <cell r="AS323">
            <v>27.706290000000003</v>
          </cell>
        </row>
        <row r="324">
          <cell r="AS324">
            <v>0</v>
          </cell>
        </row>
        <row r="325">
          <cell r="AS325">
            <v>325.131293883</v>
          </cell>
        </row>
        <row r="326">
          <cell r="AS326">
            <v>2282.1765961169995</v>
          </cell>
        </row>
        <row r="327">
          <cell r="AS327">
            <v>0</v>
          </cell>
        </row>
        <row r="328">
          <cell r="AS328">
            <v>420.26767000000007</v>
          </cell>
        </row>
        <row r="329">
          <cell r="AS329">
            <v>0</v>
          </cell>
        </row>
        <row r="330">
          <cell r="AS330">
            <v>0</v>
          </cell>
        </row>
        <row r="331">
          <cell r="AS331">
            <v>0</v>
          </cell>
        </row>
        <row r="332">
          <cell r="AS332">
            <v>1229.58236</v>
          </cell>
        </row>
        <row r="333">
          <cell r="AS333">
            <v>216.93506</v>
          </cell>
        </row>
        <row r="334">
          <cell r="AS334">
            <v>0</v>
          </cell>
        </row>
        <row r="335">
          <cell r="AS335">
            <v>1087.002</v>
          </cell>
        </row>
        <row r="336">
          <cell r="AS336">
            <v>16.25000000000003</v>
          </cell>
        </row>
        <row r="337">
          <cell r="AS337">
            <v>54.76666</v>
          </cell>
        </row>
        <row r="338">
          <cell r="AS338">
            <v>0</v>
          </cell>
        </row>
        <row r="339">
          <cell r="AS339">
            <v>0</v>
          </cell>
        </row>
        <row r="340">
          <cell r="AS340">
            <v>0</v>
          </cell>
        </row>
        <row r="341">
          <cell r="AS341">
            <v>0</v>
          </cell>
        </row>
        <row r="342">
          <cell r="AS342">
            <v>110.0484982</v>
          </cell>
        </row>
        <row r="343">
          <cell r="AS343">
            <v>772.4575017999999</v>
          </cell>
        </row>
        <row r="344">
          <cell r="AS344">
            <v>0</v>
          </cell>
        </row>
        <row r="345">
          <cell r="AS345">
            <v>0</v>
          </cell>
        </row>
        <row r="346">
          <cell r="AS346">
            <v>0</v>
          </cell>
        </row>
        <row r="347">
          <cell r="AS347">
            <v>0</v>
          </cell>
        </row>
        <row r="348">
          <cell r="AS348">
            <v>82.03006</v>
          </cell>
        </row>
        <row r="349">
          <cell r="AS349">
            <v>0</v>
          </cell>
        </row>
        <row r="350">
          <cell r="AS350">
            <v>535.67601</v>
          </cell>
        </row>
        <row r="351">
          <cell r="AS351">
            <v>0</v>
          </cell>
        </row>
        <row r="352">
          <cell r="AS352">
            <v>1253.10474</v>
          </cell>
        </row>
        <row r="353">
          <cell r="AS353">
            <v>1095.39827</v>
          </cell>
        </row>
        <row r="354">
          <cell r="AS354">
            <v>832.51512</v>
          </cell>
        </row>
        <row r="355">
          <cell r="AS355">
            <v>184.46581</v>
          </cell>
        </row>
        <row r="356">
          <cell r="AS356">
            <v>0</v>
          </cell>
        </row>
        <row r="357">
          <cell r="AS357">
            <v>1003.4202899999999</v>
          </cell>
        </row>
        <row r="358">
          <cell r="AS358">
            <v>362.3170224262535</v>
          </cell>
        </row>
        <row r="359">
          <cell r="AS359">
            <v>44.71097757374646</v>
          </cell>
        </row>
        <row r="360">
          <cell r="AS360">
            <v>788.72166</v>
          </cell>
        </row>
        <row r="474">
          <cell r="AS474">
            <v>679.98415</v>
          </cell>
        </row>
        <row r="475">
          <cell r="AS475">
            <v>599.90858</v>
          </cell>
        </row>
        <row r="476">
          <cell r="AS476">
            <v>164.83785999999998</v>
          </cell>
        </row>
        <row r="477">
          <cell r="AS477">
            <v>0</v>
          </cell>
        </row>
        <row r="478">
          <cell r="AS478">
            <v>101.24301000000003</v>
          </cell>
        </row>
        <row r="479">
          <cell r="AS479">
            <v>0</v>
          </cell>
        </row>
        <row r="480">
          <cell r="AS480">
            <v>206.97301000000004</v>
          </cell>
        </row>
        <row r="481">
          <cell r="AS481">
            <v>27.36957871594528</v>
          </cell>
        </row>
        <row r="482">
          <cell r="AS482">
            <v>212.3634712840547</v>
          </cell>
        </row>
        <row r="483">
          <cell r="AS483">
            <v>954.5802599999998</v>
          </cell>
        </row>
        <row r="484">
          <cell r="AS484">
            <v>6632.06381</v>
          </cell>
        </row>
        <row r="485">
          <cell r="AS485">
            <v>269.19825</v>
          </cell>
        </row>
        <row r="486">
          <cell r="AS486">
            <v>144.36807000000002</v>
          </cell>
        </row>
        <row r="487">
          <cell r="AS487">
            <v>112.40541999999999</v>
          </cell>
        </row>
        <row r="488">
          <cell r="AS488">
            <v>295.75127000000003</v>
          </cell>
        </row>
        <row r="489">
          <cell r="AS489">
            <v>492.94797</v>
          </cell>
        </row>
        <row r="490">
          <cell r="AS490">
            <v>2687.1165499999997</v>
          </cell>
        </row>
        <row r="491">
          <cell r="AS491">
            <v>59.103148989941985</v>
          </cell>
        </row>
        <row r="492">
          <cell r="AS492">
            <v>7.293501010058012</v>
          </cell>
        </row>
        <row r="493">
          <cell r="AS493">
            <v>472.95412</v>
          </cell>
        </row>
        <row r="494">
          <cell r="AS494">
            <v>965.6034800000001</v>
          </cell>
        </row>
        <row r="495">
          <cell r="AS495">
            <v>388.72728</v>
          </cell>
        </row>
        <row r="496">
          <cell r="AS496">
            <v>765.76453</v>
          </cell>
        </row>
        <row r="497">
          <cell r="AS497">
            <v>371.52718</v>
          </cell>
        </row>
        <row r="498">
          <cell r="AS498">
            <v>1426.95953</v>
          </cell>
        </row>
        <row r="499">
          <cell r="AS499">
            <v>0</v>
          </cell>
        </row>
        <row r="500">
          <cell r="AS500">
            <v>255.57882000000004</v>
          </cell>
        </row>
        <row r="501">
          <cell r="AS501">
            <v>2.391949999999997</v>
          </cell>
        </row>
        <row r="502">
          <cell r="AS502">
            <v>36.15086000000001</v>
          </cell>
        </row>
        <row r="503">
          <cell r="AS503">
            <v>10.332010000000002</v>
          </cell>
        </row>
        <row r="504">
          <cell r="AS504">
            <v>0</v>
          </cell>
        </row>
        <row r="505">
          <cell r="AS505">
            <v>37.66767</v>
          </cell>
        </row>
        <row r="506">
          <cell r="AS506">
            <v>4.41692</v>
          </cell>
        </row>
        <row r="507">
          <cell r="AS507">
            <v>425.9713</v>
          </cell>
        </row>
        <row r="508">
          <cell r="AS508">
            <v>345.83696000000003</v>
          </cell>
        </row>
        <row r="509">
          <cell r="AS509">
            <v>3.5334769161631163</v>
          </cell>
        </row>
        <row r="510">
          <cell r="AS510">
            <v>27.41662308383688</v>
          </cell>
        </row>
        <row r="511">
          <cell r="AS511">
            <v>269.9391800000001</v>
          </cell>
        </row>
        <row r="512">
          <cell r="AS512">
            <v>12.39474</v>
          </cell>
        </row>
        <row r="513">
          <cell r="AS513">
            <v>30.639830000000003</v>
          </cell>
        </row>
        <row r="514">
          <cell r="AS514">
            <v>703.5256400000001</v>
          </cell>
        </row>
        <row r="515">
          <cell r="AS515">
            <v>6.929865809999999</v>
          </cell>
        </row>
        <row r="516">
          <cell r="AS516">
            <v>48.642434189999996</v>
          </cell>
        </row>
        <row r="517">
          <cell r="AS517">
            <v>0</v>
          </cell>
        </row>
        <row r="518">
          <cell r="AS518">
            <v>368.57885</v>
          </cell>
        </row>
        <row r="519">
          <cell r="AS519">
            <v>67.18763930033433</v>
          </cell>
        </row>
        <row r="520">
          <cell r="AS520">
            <v>8.29115069966567</v>
          </cell>
        </row>
        <row r="521">
          <cell r="AS521">
            <v>217.37816</v>
          </cell>
        </row>
        <row r="522">
          <cell r="AS522">
            <v>119.39933</v>
          </cell>
        </row>
        <row r="523">
          <cell r="AS523">
            <v>389.32185</v>
          </cell>
        </row>
        <row r="524">
          <cell r="AS524">
            <v>385.66348999999997</v>
          </cell>
        </row>
        <row r="525">
          <cell r="AS525">
            <v>184.48866</v>
          </cell>
        </row>
        <row r="1714">
          <cell r="AS1714">
            <v>36008.238269999994</v>
          </cell>
        </row>
        <row r="1715">
          <cell r="AS1715">
            <v>71305.65246</v>
          </cell>
        </row>
        <row r="1716">
          <cell r="AS1716">
            <v>21578.442509999997</v>
          </cell>
        </row>
        <row r="1717">
          <cell r="AS1717">
            <v>33342.21039000001</v>
          </cell>
        </row>
        <row r="1718">
          <cell r="AS1718">
            <v>48324.56053233723</v>
          </cell>
        </row>
        <row r="1719">
          <cell r="AS1719">
            <v>600.2427300000002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8.75390625" style="4" customWidth="1"/>
    <col min="2" max="2" width="45.875" style="4" customWidth="1"/>
    <col min="3" max="3" width="11.875" style="4" customWidth="1"/>
    <col min="4" max="4" width="17.75390625" style="4" customWidth="1"/>
    <col min="5" max="16384" width="9.125" style="4" customWidth="1"/>
  </cols>
  <sheetData>
    <row r="1" spans="1:4" s="2" customFormat="1" ht="54" customHeight="1">
      <c r="A1" s="1" t="s">
        <v>12</v>
      </c>
      <c r="B1" s="1"/>
      <c r="C1" s="1"/>
      <c r="D1" s="1"/>
    </row>
    <row r="4" spans="1:4" ht="18.75">
      <c r="A4" s="3" t="s">
        <v>0</v>
      </c>
      <c r="B4" s="9" t="s">
        <v>1</v>
      </c>
      <c r="C4" s="3" t="s">
        <v>8</v>
      </c>
      <c r="D4" s="7" t="s">
        <v>9</v>
      </c>
    </row>
    <row r="5" spans="1:4" ht="18.75">
      <c r="A5" s="3">
        <v>1</v>
      </c>
      <c r="B5" s="3" t="s">
        <v>2</v>
      </c>
      <c r="C5" s="5">
        <f>('[1]Лист1'!$AS$1714-C6)</f>
        <v>22272.559639999996</v>
      </c>
      <c r="D5" s="8">
        <f aca="true" t="shared" si="0" ref="D5:D12">C5/$C$12</f>
        <v>0.10547749823907153</v>
      </c>
    </row>
    <row r="6" spans="1:4" ht="18.75">
      <c r="A6" s="3">
        <v>2</v>
      </c>
      <c r="B6" s="3" t="s">
        <v>10</v>
      </c>
      <c r="C6" s="5">
        <f>SUM('[1]Лист1'!$AS$296:$AS$360)</f>
        <v>13735.678629999999</v>
      </c>
      <c r="D6" s="8">
        <f t="shared" si="0"/>
        <v>0.06504887816783853</v>
      </c>
    </row>
    <row r="7" spans="1:4" ht="18.75">
      <c r="A7" s="3">
        <v>3</v>
      </c>
      <c r="B7" s="3" t="s">
        <v>4</v>
      </c>
      <c r="C7" s="5">
        <f>SUM('[1]Лист1'!$AS$474:$AS$525)</f>
        <v>22000.721439999998</v>
      </c>
      <c r="D7" s="8">
        <f t="shared" si="0"/>
        <v>0.10419013775041364</v>
      </c>
    </row>
    <row r="8" spans="1:4" ht="18.75">
      <c r="A8" s="3">
        <v>4</v>
      </c>
      <c r="B8" s="3" t="s">
        <v>3</v>
      </c>
      <c r="C8" s="5">
        <f>'[1]Лист1'!$AS$1715</f>
        <v>71305.65246</v>
      </c>
      <c r="D8" s="8">
        <f t="shared" si="0"/>
        <v>0.3376864605304744</v>
      </c>
    </row>
    <row r="9" spans="1:4" ht="18.75">
      <c r="A9" s="3">
        <v>5</v>
      </c>
      <c r="B9" s="3" t="s">
        <v>5</v>
      </c>
      <c r="C9" s="5">
        <f>'[1]Лист1'!$AS$1716</f>
        <v>21578.442509999997</v>
      </c>
      <c r="D9" s="8">
        <f t="shared" si="0"/>
        <v>0.1021903260621567</v>
      </c>
    </row>
    <row r="10" spans="1:4" ht="18.75">
      <c r="A10" s="3">
        <v>6</v>
      </c>
      <c r="B10" s="3" t="s">
        <v>6</v>
      </c>
      <c r="C10" s="5">
        <f>'[1]Лист1'!$AS$1717</f>
        <v>33342.21039000001</v>
      </c>
      <c r="D10" s="8">
        <f t="shared" si="0"/>
        <v>0.15790070807047926</v>
      </c>
    </row>
    <row r="11" spans="1:4" ht="18.75">
      <c r="A11" s="3">
        <v>7</v>
      </c>
      <c r="B11" s="3" t="s">
        <v>7</v>
      </c>
      <c r="C11" s="5">
        <f>'[1]Лист1'!$AS$1718+'[1]Лист1'!$AS$1719-C7</f>
        <v>26924.08182233723</v>
      </c>
      <c r="D11" s="8">
        <f t="shared" si="0"/>
        <v>0.1275059911795658</v>
      </c>
    </row>
    <row r="12" spans="1:4" ht="18.75">
      <c r="A12" s="3"/>
      <c r="B12" s="6" t="s">
        <v>11</v>
      </c>
      <c r="C12" s="5">
        <f>SUM(C5:C11)</f>
        <v>211159.34689233726</v>
      </c>
      <c r="D12" s="8">
        <f t="shared" si="0"/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Долинова</dc:creator>
  <cp:keywords/>
  <dc:description/>
  <cp:lastModifiedBy>dolinova</cp:lastModifiedBy>
  <cp:lastPrinted>2015-04-10T11:52:17Z</cp:lastPrinted>
  <dcterms:created xsi:type="dcterms:W3CDTF">2014-04-25T05:15:08Z</dcterms:created>
  <dcterms:modified xsi:type="dcterms:W3CDTF">2020-04-22T12:41:58Z</dcterms:modified>
  <cp:category/>
  <cp:version/>
  <cp:contentType/>
  <cp:contentStatus/>
</cp:coreProperties>
</file>